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.1" sheetId="1" state="visible" r:id="rId3"/>
    <sheet name="1.2" sheetId="2" state="visible" r:id="rId4"/>
    <sheet name="1.3" sheetId="3" state="visible" r:id="rId5"/>
    <sheet name="1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<sst xmlns="http://schemas.openxmlformats.org/spreadsheetml/2006/main" count="273" uniqueCount="125">
  <si>
    <t xml:space="preserve">1. Радиаторные терморегуляторы и запорные радиаторные клапаны </t>
  </si>
  <si>
    <t xml:space="preserve">Сроки, наличие и заказ оборудования в электронном магазине ridan.ru или по телефону (495) 792 57 57</t>
  </si>
  <si>
    <t xml:space="preserve">1.1. Термостатические элементы радиаторных терморегуляторов</t>
  </si>
  <si>
    <t xml:space="preserve">Кодовый номер</t>
  </si>
  <si>
    <t xml:space="preserve">Тип</t>
  </si>
  <si>
    <t xml:space="preserve">Описание</t>
  </si>
  <si>
    <t xml:space="preserve">Диапазон настройки температуры, °С</t>
  </si>
  <si>
    <t xml:space="preserve">Группа скидок</t>
  </si>
  <si>
    <t xml:space="preserve">Кол-во в упаковке, шт.</t>
  </si>
  <si>
    <t xml:space="preserve">Цена без НДС, у.е.</t>
  </si>
  <si>
    <t xml:space="preserve">Цена с НДС, у.е.</t>
  </si>
  <si>
    <t xml:space="preserve">наличие</t>
  </si>
  <si>
    <t xml:space="preserve">Термостатические элементы для установки на клапаны  Ридан TR-N c присоединительной резьбой М30 х 1,5</t>
  </si>
  <si>
    <t xml:space="preserve">013G9001R</t>
  </si>
  <si>
    <t xml:space="preserve">TR 9001 Ultra</t>
  </si>
  <si>
    <t xml:space="preserve">С жидкостным встроенным температурным датчиком</t>
  </si>
  <si>
    <t xml:space="preserve">6–28</t>
  </si>
  <si>
    <t xml:space="preserve">PL03R-RTD</t>
  </si>
  <si>
    <t xml:space="preserve">013G9015R</t>
  </si>
  <si>
    <t xml:space="preserve">TR 9015 Ultra</t>
  </si>
  <si>
    <t xml:space="preserve">15–28</t>
  </si>
  <si>
    <t xml:space="preserve">013G8001R</t>
  </si>
  <si>
    <t xml:space="preserve">TR 8001</t>
  </si>
  <si>
    <t xml:space="preserve">Термостатические элементы с выносным датчиком длинной 2 метра для установки на клапаны  Ридан TR-N c присоединительной резьбой М30 х 1,5</t>
  </si>
  <si>
    <t xml:space="preserve">013G9006R</t>
  </si>
  <si>
    <t xml:space="preserve">TR 9006 Ultra</t>
  </si>
  <si>
    <t xml:space="preserve">С жидкостным выносным температурным датчиком</t>
  </si>
  <si>
    <t xml:space="preserve">Термостатический элемент дистанционного управления с капиллярной трубкой длиной 2 метра для установки на клапаны  Ридан TR-N c присоединительной резьбой М30х1,5</t>
  </si>
  <si>
    <t xml:space="preserve">013G7062R</t>
  </si>
  <si>
    <t xml:space="preserve">TR 62</t>
  </si>
  <si>
    <t xml:space="preserve">7–28</t>
  </si>
  <si>
    <t xml:space="preserve">Комплект из термостатического элемента c присоединительной резьбой М30 х 1,5 и защитного  кожуха от несанкционированного  вмешательства</t>
  </si>
  <si>
    <t xml:space="preserve">013G9501R</t>
  </si>
  <si>
    <t xml:space="preserve">TR 9501 Ultra</t>
  </si>
  <si>
    <t xml:space="preserve">Комплект из термостатического элемента TR 9001 Ultra и защитного  кожуха от несанкционированного  вмешательства</t>
  </si>
  <si>
    <t xml:space="preserve">013G9515R</t>
  </si>
  <si>
    <t xml:space="preserve">TR 9515 Ultra</t>
  </si>
  <si>
    <t xml:space="preserve">Комплект из термостатического элемента TR 9015 Ultra и защитного  кожуха от несанкционированного  вмешательства</t>
  </si>
  <si>
    <t xml:space="preserve">Термостатические элементы для установки на клапаны Ридан TR-G, Danfoss RTR-N, RTR-G и другие клапаны с присоединением RTR/RA, встроенные в стальные радиаторы</t>
  </si>
  <si>
    <t xml:space="preserve">013G9000R</t>
  </si>
  <si>
    <t xml:space="preserve">TR 9000 Ultra</t>
  </si>
  <si>
    <t xml:space="preserve">013G8000R</t>
  </si>
  <si>
    <t xml:space="preserve">TR 8000</t>
  </si>
  <si>
    <t xml:space="preserve">Термостатические элементы с выносным датчиком длинной 2 метра для установки на клапаны Ридан TR-G, Danfoss RTR-N, RTR-G и другие клапаны с присоединением RTR/RA, встроенные в стальные радиаторы</t>
  </si>
  <si>
    <t xml:space="preserve">013G9005R</t>
  </si>
  <si>
    <t xml:space="preserve">TR 9005 Ultra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</si>
  <si>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</si>
  <si>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</si>
  <si>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</si>
  <si>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</si>
  <si>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1.2. Клапаны радиаторных терморегуляторов</t>
  </si>
  <si>
    <t xml:space="preserve">DN , мм</t>
  </si>
  <si>
    <r>
      <rPr>
        <b val="true"/>
        <sz val="10"/>
        <rFont val="Arial Cyr"/>
        <family val="0"/>
        <charset val="204"/>
      </rPr>
      <t xml:space="preserve">Kv при Xp 2 </t>
    </r>
    <r>
      <rPr>
        <b val="true"/>
        <sz val="10"/>
        <rFont val="Minion Pro"/>
        <family val="1"/>
        <charset val="1"/>
      </rPr>
      <t xml:space="preserve">°</t>
    </r>
    <r>
      <rPr>
        <b val="true"/>
        <sz val="10"/>
        <rFont val="Arial Cyr"/>
        <family val="0"/>
        <charset val="204"/>
      </rPr>
      <t xml:space="preserve">C</t>
    </r>
  </si>
  <si>
    <r>
      <rPr>
        <b val="true"/>
        <sz val="10"/>
        <rFont val="Arial Cyr"/>
        <family val="0"/>
        <charset val="204"/>
      </rPr>
      <t xml:space="preserve">Клапан TR-N для двухтрубной насосной системы отопления </t>
    </r>
    <r>
      <rPr>
        <b val="true"/>
        <sz val="10"/>
        <rFont val="Arial Cyr"/>
        <family val="0"/>
        <charset val="1"/>
      </rPr>
      <t xml:space="preserve"> с присоединением М30х1,5</t>
    </r>
    <r>
      <rPr>
        <b val="true"/>
        <sz val="10"/>
        <rFont val="Arial Cyr"/>
        <family val="0"/>
        <charset val="204"/>
      </rPr>
      <t xml:space="preserve">; PN = 10 бар, Тмакс. = 120 °С, с внутренней резьбой</t>
    </r>
  </si>
  <si>
    <t xml:space="preserve">013G7013R</t>
  </si>
  <si>
    <t xml:space="preserve">TR-N</t>
  </si>
  <si>
    <t xml:space="preserve">Угловой, никелированный</t>
  </si>
  <si>
    <t xml:space="preserve">013G7015R</t>
  </si>
  <si>
    <t xml:space="preserve">013G7014R</t>
  </si>
  <si>
    <t xml:space="preserve">Прямой, никелированный</t>
  </si>
  <si>
    <t xml:space="preserve">013G7016R</t>
  </si>
  <si>
    <t xml:space="preserve">013G7048R</t>
  </si>
  <si>
    <t xml:space="preserve">TR-N UK</t>
  </si>
  <si>
    <t xml:space="preserve">Угловой горизонтальный, никелированный</t>
  </si>
  <si>
    <r>
      <rPr>
        <b val="true"/>
        <sz val="10"/>
        <rFont val="Arial Cyr"/>
        <family val="0"/>
        <charset val="204"/>
      </rPr>
      <t xml:space="preserve">Клапан TR-G для однотрубной насосной и двухтрубной гравитационной систем отопления</t>
    </r>
    <r>
      <rPr>
        <b val="true"/>
        <sz val="10"/>
        <rFont val="Arial Cyr"/>
        <family val="0"/>
        <charset val="1"/>
      </rPr>
      <t xml:space="preserve"> с присоединением RTR/RA</t>
    </r>
    <r>
      <rPr>
        <b val="true"/>
        <sz val="10"/>
        <rFont val="Arial Cyr"/>
        <family val="0"/>
        <charset val="204"/>
      </rPr>
      <t xml:space="preserve">; PN = 16 бар, Тмакс. = 120 °С, с внутренней резьбой</t>
    </r>
  </si>
  <si>
    <t xml:space="preserve">013G9024R</t>
  </si>
  <si>
    <t xml:space="preserve">TR-G</t>
  </si>
  <si>
    <t xml:space="preserve">013G9026R</t>
  </si>
  <si>
    <t xml:space="preserve">Принадлежности для клапанов терморегуляторов TR-N и TR-G (заказываются дополнительно)</t>
  </si>
  <si>
    <t xml:space="preserve">013G3300R</t>
  </si>
  <si>
    <t xml:space="preserve">Рукоятка запорная для клапанов с присоединением М30х1,5 и RA</t>
  </si>
  <si>
    <t xml:space="preserve">1.3. Комплекты терморегуляторов для систем отопления</t>
  </si>
  <si>
    <t xml:space="preserve">DN, мм</t>
  </si>
  <si>
    <t xml:space="preserve">Комплект терморегулятора для однотрубной системы отопления, состоящий из клапана TR-G с присоединением RTR/RA и термостатического элемента TR 9000 Ultra</t>
  </si>
  <si>
    <t xml:space="preserve">013G5924R</t>
  </si>
  <si>
    <t xml:space="preserve">TR-G/TR 9000 Ultra</t>
  </si>
  <si>
    <t xml:space="preserve">Клапан прямой, никелированый.</t>
  </si>
  <si>
    <t xml:space="preserve">013G5926R</t>
  </si>
  <si>
    <r>
      <rPr>
        <b val="true"/>
        <sz val="10"/>
        <rFont val="Arial Cyr"/>
        <family val="0"/>
        <charset val="204"/>
      </rPr>
      <t xml:space="preserve">Комплект терморегулятора для двухтрубной системы отопления, состоящий из клапана TR-N </t>
    </r>
    <r>
      <rPr>
        <b val="true"/>
        <sz val="10"/>
        <rFont val="Arial Cyr"/>
        <family val="0"/>
        <charset val="1"/>
      </rPr>
      <t xml:space="preserve">c присоединительной резьбой М30х1,5</t>
    </r>
    <r>
      <rPr>
        <b val="true"/>
        <sz val="10"/>
        <rFont val="Arial Cyr"/>
        <family val="0"/>
        <charset val="204"/>
      </rPr>
      <t xml:space="preserve"> 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204"/>
      </rPr>
      <t xml:space="preserve"> TR 9001 Ultra</t>
    </r>
  </si>
  <si>
    <t xml:space="preserve">013G4903R</t>
  </si>
  <si>
    <t xml:space="preserve">TR-N/TR 9001 Ultra</t>
  </si>
  <si>
    <t xml:space="preserve">клапан угловой, никелированый</t>
  </si>
  <si>
    <t xml:space="preserve">013G4904R</t>
  </si>
  <si>
    <t xml:space="preserve">013G4905R</t>
  </si>
  <si>
    <t xml:space="preserve">013G4906R</t>
  </si>
  <si>
    <r>
      <rPr>
        <b val="true"/>
        <sz val="10"/>
        <rFont val="Arial Cyr"/>
        <family val="0"/>
        <charset val="204"/>
      </rPr>
      <t xml:space="preserve">Комплект для радиаторов с нижним подключением, состоящий из клапана LV-KB 
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1"/>
      </rPr>
      <t xml:space="preserve"> </t>
    </r>
    <r>
      <rPr>
        <b val="true"/>
        <sz val="10"/>
        <rFont val="Arial Cyr"/>
        <family val="0"/>
        <charset val="204"/>
      </rPr>
      <t xml:space="preserve"> TR 9001 Ultra, для установки на клапаны c присоединительной резьбой М30 х 1,5</t>
    </r>
  </si>
  <si>
    <t xml:space="preserve">013G4995R</t>
  </si>
  <si>
    <r>
      <rPr>
        <sz val="10"/>
        <rFont val="Arial Cyr"/>
        <family val="0"/>
        <charset val="204"/>
      </rPr>
      <t xml:space="preserve">LV-KB/</t>
    </r>
    <r>
      <rPr>
        <sz val="10"/>
        <rFont val="Arial"/>
        <family val="2"/>
        <charset val="204"/>
      </rPr>
      <t xml:space="preserve">TR 9001 Ultra</t>
    </r>
  </si>
  <si>
    <t xml:space="preserve">G ¾ A; G ¾ A</t>
  </si>
  <si>
    <t xml:space="preserve">Прямой, межосевое расстояние 50 мм</t>
  </si>
  <si>
    <t xml:space="preserve">013G4996R</t>
  </si>
  <si>
    <t xml:space="preserve">G ¾ A; G ½ A</t>
  </si>
  <si>
    <r>
      <rPr>
        <sz val="10"/>
        <rFont val="Arial Cyr"/>
        <family val="0"/>
        <charset val="204"/>
      </rPr>
      <t xml:space="preserve">Прямой,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</si>
  <si>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013G4997R</t>
  </si>
  <si>
    <t xml:space="preserve">Угловой, межосевое расстояние 50 мм</t>
  </si>
  <si>
    <t xml:space="preserve">013G4998R</t>
  </si>
  <si>
    <r>
      <rPr>
        <sz val="10"/>
        <rFont val="Arial Cyr"/>
        <family val="0"/>
        <charset val="204"/>
      </rPr>
      <t xml:space="preserve">Угловой,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</si>
  <si>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1.5. Запорно-присоединительные радиаторные клапаны</t>
  </si>
  <si>
    <t xml:space="preserve">Клапан LV, c возможностью опорожнения, для бокового присоединения к радиатору  двухтрубной системы отопления; PN = 10 бар, Тмакс. = 120 °С</t>
  </si>
  <si>
    <t xml:space="preserve">003L0143R</t>
  </si>
  <si>
    <t xml:space="preserve">LV-15</t>
  </si>
  <si>
    <t xml:space="preserve">003L0145R</t>
  </si>
  <si>
    <t xml:space="preserve">LV-20</t>
  </si>
  <si>
    <t xml:space="preserve">003L0144R</t>
  </si>
  <si>
    <t xml:space="preserve">003L0146R</t>
  </si>
  <si>
    <t xml:space="preserve">Присоединение, дюймы, вход/выход</t>
  </si>
  <si>
    <t xml:space="preserve">Клапан LV-KB, без возможности опорожнения, для нижнего присоединения к радиатору  двухтрубной системы отопления; PN = 10 бар, Тмакс. = 120 °С</t>
  </si>
  <si>
    <t xml:space="preserve">003L0396R</t>
  </si>
  <si>
    <t xml:space="preserve">LV-KB</t>
  </si>
  <si>
    <t xml:space="preserve">Прямой, межосевое расстояние 50 мм, с переходниками</t>
  </si>
  <si>
    <t xml:space="preserve">G ¾A/G ½A</t>
  </si>
  <si>
    <t xml:space="preserve">003L0395R</t>
  </si>
  <si>
    <t xml:space="preserve">G ¾A/G ¾</t>
  </si>
  <si>
    <t xml:space="preserve">003L0398R</t>
  </si>
  <si>
    <t xml:space="preserve">Угловой, межосевое расстояние 50 мм, с переходниками</t>
  </si>
  <si>
    <t xml:space="preserve">003L0397R</t>
  </si>
  <si>
    <t xml:space="preserve">Клапан LV-KD c возможностью опорожнения для нижнего присоединения к радиатору  двухтрубной системы отопления; PN = 10 бар, Тмакс. = 120 °С</t>
  </si>
  <si>
    <t xml:space="preserve">003L0280R</t>
  </si>
  <si>
    <t xml:space="preserve">LV-KD</t>
  </si>
  <si>
    <t xml:space="preserve">003L0281R</t>
  </si>
  <si>
    <t xml:space="preserve">003L0282R</t>
  </si>
  <si>
    <t xml:space="preserve">003L0283R</t>
  </si>
  <si>
    <t xml:space="preserve">Принадлежности для запорных клапанов LV и LV-KD (заказываются дополнительно)</t>
  </si>
  <si>
    <t xml:space="preserve">003L0152R</t>
  </si>
  <si>
    <t xml:space="preserve">Дренажное устройство для клапанов LV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</si>
</sst>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_-* #,##0.00_р_._-;\-* #,##0.00_р_._-;_-* \-??_р_._-;_-@_-"/>
    <numFmt numFmtId="168" formatCode="@"/>
  </numFmts>
  <fonts count="16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yriad Pro"/>
      <family val="2"/>
      <charset val="204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b val="true"/>
      <sz val="10"/>
      <name val="Minion Pro"/>
      <family val="1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2" borderId="4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5" xfId="22"/>
    <cellStyle name="Обычный 6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185040</xdr:colOff>
      <xdr:row>1</xdr:row>
      <xdr:rowOff>127800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428760"/>
          <a:ext cx="185040" cy="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185040</xdr:colOff>
      <xdr:row>1</xdr:row>
      <xdr:rowOff>133920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324000"/>
          <a:ext cx="18504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158760</xdr:rowOff>
    </xdr:from>
    <xdr:to>
      <xdr:col>0</xdr:col>
      <xdr:colOff>172800</xdr:colOff>
      <xdr:row>1</xdr:row>
      <xdr:rowOff>164520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349200"/>
          <a:ext cx="17280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185040</xdr:colOff>
      <xdr:row>1</xdr:row>
      <xdr:rowOff>127800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14280"/>
          <a:ext cx="185040" cy="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120600</xdr:rowOff>
    </xdr:from>
    <xdr:to>
      <xdr:col>0</xdr:col>
      <xdr:colOff>189720</xdr:colOff>
      <xdr:row>1</xdr:row>
      <xdr:rowOff>124200</xdr:rowOff>
    </xdr:to>
    <xdr:pic>
      <xdr:nvPicPr>
        <xdr:cNvPr id="5" name="Picture 1" descr=""/>
        <xdr:cNvPicPr/>
      </xdr:nvPicPr>
      <xdr:blipFill>
        <a:blip r:embed="rId2"/>
        <a:stretch/>
      </xdr:blipFill>
      <xdr:spPr>
        <a:xfrm>
          <a:off x="0" y="311040"/>
          <a:ext cx="189720" cy="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185040</xdr:colOff>
      <xdr:row>1</xdr:row>
      <xdr:rowOff>133920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324000"/>
          <a:ext cx="18504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114480</xdr:rowOff>
    </xdr:from>
    <xdr:to>
      <xdr:col>0</xdr:col>
      <xdr:colOff>189720</xdr:colOff>
      <xdr:row>1</xdr:row>
      <xdr:rowOff>117000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304920"/>
          <a:ext cx="189720" cy="2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15" activeCellId="0" sqref="L15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2" width="9.85"/>
    <col collapsed="false" customWidth="true" hidden="false" outlineLevel="0" max="3" min="3" style="2" width="38.86"/>
    <col collapsed="false" customWidth="true" hidden="false" outlineLevel="0" max="4" min="4" style="2" width="16.89"/>
    <col collapsed="false" customWidth="true" hidden="false" outlineLevel="0" max="6" min="5" style="2" width="12.29"/>
    <col collapsed="false" customWidth="true" hidden="false" outlineLevel="0" max="8" min="7" style="2" width="9.13"/>
    <col collapsed="false" customWidth="true" hidden="false" outlineLevel="0" max="9" min="9" style="3" width="2.84"/>
  </cols>
  <sheetData>
    <row r="1" customFormat="false" ht="24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5"/>
    </row>
    <row r="2" customFormat="false" ht="29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8"/>
    </row>
    <row r="3" customFormat="false" ht="12.75" hidden="false" customHeight="false" outlineLevel="0" collapsed="false">
      <c r="A3" s="9" t="s">
        <v>2</v>
      </c>
    </row>
    <row r="4" customFormat="false" ht="48" hidden="false" customHeight="true" outlineLevel="0" collapsed="false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0" t="s">
        <v>9</v>
      </c>
      <c r="H4" s="10" t="s">
        <v>10</v>
      </c>
      <c r="I4" s="12" t="s">
        <v>11</v>
      </c>
    </row>
    <row r="5" customFormat="false" ht="42" hidden="false" customHeight="true" outlineLevel="0" collapsed="false">
      <c r="A5" s="13" t="s">
        <v>12</v>
      </c>
      <c r="B5" s="13"/>
      <c r="C5" s="13"/>
      <c r="D5" s="13"/>
      <c r="E5" s="14"/>
      <c r="F5" s="14"/>
      <c r="G5" s="15"/>
      <c r="H5" s="14"/>
      <c r="I5" s="16"/>
      <c r="J5" s="17"/>
    </row>
    <row r="6" customFormat="false" ht="42" hidden="false" customHeight="true" outlineLevel="0" collapsed="false">
      <c r="A6" s="18" t="s">
        <v>13</v>
      </c>
      <c r="B6" s="19" t="s">
        <v>14</v>
      </c>
      <c r="C6" s="20" t="s">
        <v>15</v>
      </c>
      <c r="D6" s="19" t="s">
        <v>16</v>
      </c>
      <c r="E6" s="21" t="s">
        <v>17</v>
      </c>
      <c r="F6" s="21" t="n">
        <v>1</v>
      </c>
      <c r="G6" s="15" t="n">
        <v>13080</v>
      </c>
      <c r="H6" s="15" t="n">
        <f aca="false">ROUND(G6,2)*НДС!$A$1</f>
        <v>15172.8</v>
      </c>
      <c r="I6" s="16" t="n">
        <v>1</v>
      </c>
      <c r="J6" s="17"/>
    </row>
    <row r="7" customFormat="false" ht="42" hidden="false" customHeight="true" outlineLevel="0" collapsed="false">
      <c r="A7" s="18" t="s">
        <v>18</v>
      </c>
      <c r="B7" s="19" t="s">
        <v>19</v>
      </c>
      <c r="C7" s="20" t="s">
        <v>15</v>
      </c>
      <c r="D7" s="19" t="s">
        <v>20</v>
      </c>
      <c r="E7" s="21" t="s">
        <v>17</v>
      </c>
      <c r="F7" s="21" t="n">
        <v>1</v>
      </c>
      <c r="G7" s="15" t="n">
        <v>13080</v>
      </c>
      <c r="H7" s="15" t="n">
        <f aca="false">ROUND(G7,2)*НДС!$A$1</f>
        <v>15172.8</v>
      </c>
      <c r="I7" s="16" t="n">
        <v>3</v>
      </c>
      <c r="J7" s="17"/>
    </row>
    <row r="8" customFormat="false" ht="42" hidden="false" customHeight="true" outlineLevel="0" collapsed="false">
      <c r="A8" s="18" t="s">
        <v>21</v>
      </c>
      <c r="B8" s="19" t="s">
        <v>22</v>
      </c>
      <c r="C8" s="20" t="s">
        <v>15</v>
      </c>
      <c r="D8" s="19" t="s">
        <v>16</v>
      </c>
      <c r="E8" s="21" t="s">
        <v>17</v>
      </c>
      <c r="F8" s="21" t="n">
        <v>1</v>
      </c>
      <c r="G8" s="15" t="n">
        <v>11880</v>
      </c>
      <c r="H8" s="15" t="n">
        <f aca="false">ROUND(G8,2)*НДС!$A$1</f>
        <v>13780.8</v>
      </c>
      <c r="I8" s="16" t="n">
        <v>1</v>
      </c>
      <c r="J8" s="17"/>
    </row>
    <row r="9" customFormat="false" ht="42" hidden="false" customHeight="true" outlineLevel="0" collapsed="false">
      <c r="A9" s="22" t="s">
        <v>23</v>
      </c>
      <c r="B9" s="22"/>
      <c r="C9" s="22"/>
      <c r="D9" s="22"/>
      <c r="E9" s="14"/>
      <c r="F9" s="14"/>
      <c r="G9" s="15"/>
      <c r="H9" s="14"/>
      <c r="I9" s="16"/>
      <c r="J9" s="17"/>
    </row>
    <row r="10" customFormat="false" ht="42" hidden="false" customHeight="true" outlineLevel="0" collapsed="false">
      <c r="A10" s="18" t="s">
        <v>24</v>
      </c>
      <c r="B10" s="19" t="s">
        <v>25</v>
      </c>
      <c r="C10" s="20" t="s">
        <v>26</v>
      </c>
      <c r="D10" s="19" t="s">
        <v>16</v>
      </c>
      <c r="E10" s="21" t="s">
        <v>17</v>
      </c>
      <c r="F10" s="21" t="n">
        <v>1</v>
      </c>
      <c r="G10" s="15" t="n">
        <v>20262</v>
      </c>
      <c r="H10" s="15" t="n">
        <f aca="false">ROUND(G10,2)*НДС!$A$1</f>
        <v>23503.92</v>
      </c>
      <c r="I10" s="16" t="n">
        <v>1</v>
      </c>
      <c r="J10" s="17"/>
    </row>
    <row r="11" customFormat="false" ht="42" hidden="false" customHeight="true" outlineLevel="0" collapsed="false">
      <c r="A11" s="22" t="s">
        <v>27</v>
      </c>
      <c r="B11" s="22"/>
      <c r="C11" s="22"/>
      <c r="D11" s="22"/>
      <c r="E11" s="14"/>
      <c r="F11" s="14"/>
      <c r="G11" s="15"/>
      <c r="H11" s="14"/>
      <c r="I11" s="16"/>
      <c r="J11" s="17"/>
    </row>
    <row r="12" customFormat="false" ht="42" hidden="false" customHeight="true" outlineLevel="0" collapsed="false">
      <c r="A12" s="18" t="s">
        <v>28</v>
      </c>
      <c r="B12" s="19" t="s">
        <v>29</v>
      </c>
      <c r="C12" s="20" t="s">
        <v>26</v>
      </c>
      <c r="D12" s="19" t="s">
        <v>30</v>
      </c>
      <c r="E12" s="21" t="s">
        <v>17</v>
      </c>
      <c r="F12" s="21" t="n">
        <v>1</v>
      </c>
      <c r="G12" s="15" t="n">
        <v>46812</v>
      </c>
      <c r="H12" s="15" t="n">
        <f aca="false">ROUND(G12,2)*НДС!$A$1</f>
        <v>54301.92</v>
      </c>
      <c r="I12" s="16" t="n">
        <v>3</v>
      </c>
      <c r="J12" s="17"/>
    </row>
    <row r="13" customFormat="false" ht="42" hidden="false" customHeight="true" outlineLevel="0" collapsed="false">
      <c r="A13" s="22" t="s">
        <v>31</v>
      </c>
      <c r="B13" s="22"/>
      <c r="C13" s="22"/>
      <c r="D13" s="22"/>
      <c r="E13" s="14"/>
      <c r="F13" s="14"/>
      <c r="G13" s="15"/>
      <c r="H13" s="14"/>
      <c r="I13" s="16"/>
      <c r="J13" s="17"/>
    </row>
    <row r="14" customFormat="false" ht="42" hidden="false" customHeight="true" outlineLevel="0" collapsed="false">
      <c r="A14" s="18" t="s">
        <v>32</v>
      </c>
      <c r="B14" s="19" t="s">
        <v>33</v>
      </c>
      <c r="C14" s="20" t="s">
        <v>34</v>
      </c>
      <c r="D14" s="19" t="s">
        <v>16</v>
      </c>
      <c r="E14" s="21" t="s">
        <v>17</v>
      </c>
      <c r="F14" s="21" t="n">
        <v>1</v>
      </c>
      <c r="G14" s="23" t="n">
        <v>19620</v>
      </c>
      <c r="H14" s="15" t="n">
        <f aca="false">ROUND(G14,2)*НДС!$A$1</f>
        <v>22759.2</v>
      </c>
      <c r="I14" s="16" t="n">
        <v>1</v>
      </c>
      <c r="J14" s="17"/>
    </row>
    <row r="15" customFormat="false" ht="42" hidden="false" customHeight="true" outlineLevel="0" collapsed="false">
      <c r="A15" s="18" t="s">
        <v>35</v>
      </c>
      <c r="B15" s="19" t="s">
        <v>36</v>
      </c>
      <c r="C15" s="20" t="s">
        <v>37</v>
      </c>
      <c r="D15" s="19" t="s">
        <v>20</v>
      </c>
      <c r="E15" s="21" t="s">
        <v>17</v>
      </c>
      <c r="F15" s="21" t="n">
        <v>1</v>
      </c>
      <c r="G15" s="23" t="n">
        <v>19620</v>
      </c>
      <c r="H15" s="15" t="n">
        <f aca="false">ROUND(G15,2)*НДС!$A$1</f>
        <v>22759.2</v>
      </c>
      <c r="I15" s="16" t="n">
        <v>1</v>
      </c>
      <c r="J15" s="17"/>
    </row>
    <row r="16" customFormat="false" ht="34.5" hidden="false" customHeight="true" outlineLevel="0" collapsed="false">
      <c r="A16" s="24" t="s">
        <v>38</v>
      </c>
      <c r="B16" s="24"/>
      <c r="C16" s="24"/>
      <c r="D16" s="24"/>
      <c r="E16" s="25"/>
      <c r="F16" s="25"/>
      <c r="G16" s="26"/>
      <c r="H16" s="26"/>
      <c r="I16" s="27"/>
      <c r="J16" s="17"/>
    </row>
    <row r="17" customFormat="false" ht="34.5" hidden="false" customHeight="true" outlineLevel="0" collapsed="false">
      <c r="A17" s="18" t="s">
        <v>39</v>
      </c>
      <c r="B17" s="19" t="s">
        <v>40</v>
      </c>
      <c r="C17" s="20" t="s">
        <v>15</v>
      </c>
      <c r="D17" s="19" t="s">
        <v>16</v>
      </c>
      <c r="E17" s="21" t="s">
        <v>17</v>
      </c>
      <c r="F17" s="21" t="n">
        <v>1</v>
      </c>
      <c r="G17" s="15" t="n">
        <v>13080</v>
      </c>
      <c r="H17" s="15" t="n">
        <f aca="false">ROUND(G17,2)*НДС!$A$1</f>
        <v>15172.8</v>
      </c>
      <c r="I17" s="16" t="n">
        <v>1</v>
      </c>
      <c r="J17" s="17"/>
    </row>
    <row r="18" customFormat="false" ht="34.5" hidden="false" customHeight="true" outlineLevel="0" collapsed="false">
      <c r="A18" s="18" t="s">
        <v>41</v>
      </c>
      <c r="B18" s="21" t="s">
        <v>42</v>
      </c>
      <c r="C18" s="20" t="s">
        <v>15</v>
      </c>
      <c r="D18" s="19" t="s">
        <v>16</v>
      </c>
      <c r="E18" s="21" t="s">
        <v>17</v>
      </c>
      <c r="F18" s="21" t="n">
        <v>1</v>
      </c>
      <c r="G18" s="15" t="n">
        <v>11880</v>
      </c>
      <c r="H18" s="15" t="n">
        <f aca="false">ROUND(G18,2)*НДС!$A$1</f>
        <v>13780.8</v>
      </c>
      <c r="I18" s="16" t="n">
        <v>1</v>
      </c>
      <c r="J18" s="17"/>
    </row>
    <row r="19" customFormat="false" ht="38.35" hidden="false" customHeight="true" outlineLevel="0" collapsed="false">
      <c r="A19" s="22" t="s">
        <v>43</v>
      </c>
      <c r="B19" s="22"/>
      <c r="C19" s="22"/>
      <c r="D19" s="22"/>
      <c r="E19" s="14"/>
      <c r="F19" s="14"/>
      <c r="G19" s="15"/>
      <c r="H19" s="14"/>
      <c r="I19" s="16"/>
      <c r="J19" s="17"/>
    </row>
    <row r="20" customFormat="false" ht="31.4" hidden="false" customHeight="true" outlineLevel="0" collapsed="false">
      <c r="A20" s="18" t="s">
        <v>44</v>
      </c>
      <c r="B20" s="19" t="s">
        <v>45</v>
      </c>
      <c r="C20" s="20" t="s">
        <v>26</v>
      </c>
      <c r="D20" s="19" t="s">
        <v>16</v>
      </c>
      <c r="E20" s="21" t="s">
        <v>17</v>
      </c>
      <c r="F20" s="21" t="n">
        <v>1</v>
      </c>
      <c r="G20" s="15" t="n">
        <v>20262</v>
      </c>
      <c r="H20" s="15" t="n">
        <f aca="false">ROUND(G20,2)*НДС!$A$1</f>
        <v>23503.92</v>
      </c>
      <c r="I20" s="16" t="n">
        <v>1</v>
      </c>
      <c r="J20" s="17"/>
    </row>
    <row r="22" customFormat="false" ht="12.75" hidden="false" customHeight="false" outlineLevel="0" collapsed="false">
      <c r="B22" s="28" t="s">
        <v>46</v>
      </c>
      <c r="C22" s="28"/>
      <c r="D22" s="28"/>
      <c r="E22" s="28"/>
      <c r="F22" s="28"/>
      <c r="G22" s="28"/>
      <c r="H22" s="28"/>
    </row>
    <row r="23" customFormat="false" ht="12.75" hidden="false" customHeight="false" outlineLevel="0" collapsed="false">
      <c r="C23" s="2" t="s">
        <v>47</v>
      </c>
    </row>
    <row r="24" customFormat="false" ht="12.75" hidden="false" customHeight="false" outlineLevel="0" collapsed="false">
      <c r="C24" s="2" t="s">
        <v>48</v>
      </c>
    </row>
    <row r="25" customFormat="false" ht="12.75" hidden="false" customHeight="false" outlineLevel="0" collapsed="false">
      <c r="C25" s="2" t="s">
        <v>49</v>
      </c>
    </row>
  </sheetData>
  <mergeCells count="6">
    <mergeCell ref="A5:D5"/>
    <mergeCell ref="A9:D9"/>
    <mergeCell ref="A11:D11"/>
    <mergeCell ref="A13:D13"/>
    <mergeCell ref="A16:D16"/>
    <mergeCell ref="A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N18" activeCellId="0" sqref="N18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0.42"/>
    <col collapsed="false" customWidth="true" hidden="false" outlineLevel="0" max="2" min="2" style="2" width="13.43"/>
    <col collapsed="false" customWidth="true" hidden="false" outlineLevel="0" max="3" min="3" style="2" width="10.29"/>
    <col collapsed="false" customWidth="true" hidden="false" outlineLevel="0" max="4" min="4" style="2" width="44"/>
    <col collapsed="false" customWidth="true" hidden="false" outlineLevel="0" max="5" min="5" style="2" width="13.86"/>
    <col collapsed="false" customWidth="true" hidden="false" outlineLevel="0" max="6" min="6" style="2" width="11.71"/>
    <col collapsed="false" customWidth="true" hidden="false" outlineLevel="0" max="7" min="7" style="2" width="12.29"/>
    <col collapsed="false" customWidth="true" hidden="false" outlineLevel="0" max="9" min="8" style="2" width="9.13"/>
    <col collapsed="false" customWidth="true" hidden="false" outlineLevel="0" max="10" min="10" style="2" width="2.84"/>
    <col collapsed="false" customWidth="true" hidden="false" outlineLevel="0" max="11" min="11" style="0" width="12.39"/>
  </cols>
  <sheetData>
    <row r="1" customFormat="false" ht="15" hidden="false" customHeight="false" outlineLevel="0" collapsed="false">
      <c r="A1" s="9" t="s">
        <v>50</v>
      </c>
      <c r="B1" s="9"/>
      <c r="C1" s="9"/>
      <c r="D1" s="9"/>
      <c r="E1" s="9"/>
      <c r="F1" s="9"/>
      <c r="G1" s="5"/>
      <c r="H1" s="9"/>
      <c r="I1" s="9"/>
    </row>
    <row r="2" customFormat="false" ht="35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51</v>
      </c>
      <c r="D3" s="10" t="s">
        <v>5</v>
      </c>
      <c r="E3" s="10" t="s">
        <v>52</v>
      </c>
      <c r="F3" s="10" t="s">
        <v>7</v>
      </c>
      <c r="G3" s="11" t="s">
        <v>8</v>
      </c>
      <c r="H3" s="10" t="s">
        <v>9</v>
      </c>
      <c r="I3" s="10" t="s">
        <v>10</v>
      </c>
      <c r="J3" s="29" t="s">
        <v>11</v>
      </c>
    </row>
    <row r="4" s="32" customFormat="true" ht="34.8" hidden="false" customHeight="true" outlineLevel="0" collapsed="false">
      <c r="A4" s="30" t="s">
        <v>53</v>
      </c>
      <c r="B4" s="30"/>
      <c r="C4" s="30"/>
      <c r="D4" s="30"/>
      <c r="E4" s="30"/>
      <c r="F4" s="31"/>
      <c r="H4" s="31"/>
      <c r="I4" s="31"/>
      <c r="J4" s="31"/>
    </row>
    <row r="5" s="32" customFormat="true" ht="12.75" hidden="false" customHeight="false" outlineLevel="0" collapsed="false">
      <c r="A5" s="33" t="s">
        <v>54</v>
      </c>
      <c r="B5" s="34" t="s">
        <v>55</v>
      </c>
      <c r="C5" s="34" t="n">
        <v>15</v>
      </c>
      <c r="D5" s="35" t="s">
        <v>56</v>
      </c>
      <c r="E5" s="36" t="n">
        <v>0.4</v>
      </c>
      <c r="F5" s="21" t="s">
        <v>17</v>
      </c>
      <c r="G5" s="37" t="n">
        <v>1</v>
      </c>
      <c r="H5" s="15" t="n">
        <v>11436</v>
      </c>
      <c r="I5" s="15" t="n">
        <f aca="false">ROUND(H5,2)*НДС!$A$1</f>
        <v>13265.76</v>
      </c>
      <c r="J5" s="38" t="n">
        <v>1</v>
      </c>
      <c r="K5" s="39"/>
      <c r="L5" s="39"/>
    </row>
    <row r="6" s="32" customFormat="true" ht="12.75" hidden="false" customHeight="false" outlineLevel="0" collapsed="false">
      <c r="A6" s="33" t="s">
        <v>57</v>
      </c>
      <c r="B6" s="34" t="s">
        <v>55</v>
      </c>
      <c r="C6" s="34" t="n">
        <v>20</v>
      </c>
      <c r="D6" s="35" t="s">
        <v>56</v>
      </c>
      <c r="E6" s="36" t="n">
        <v>0.43</v>
      </c>
      <c r="F6" s="21" t="s">
        <v>17</v>
      </c>
      <c r="G6" s="21" t="n">
        <v>1</v>
      </c>
      <c r="H6" s="15" t="n">
        <v>14334</v>
      </c>
      <c r="I6" s="15" t="n">
        <f aca="false">ROUND(H6,2)*НДС!$A$1</f>
        <v>16627.44</v>
      </c>
      <c r="J6" s="38" t="n">
        <v>1</v>
      </c>
      <c r="K6" s="39"/>
      <c r="L6" s="39"/>
    </row>
    <row r="7" customFormat="false" ht="12.75" hidden="false" customHeight="false" outlineLevel="0" collapsed="false">
      <c r="A7" s="33" t="s">
        <v>58</v>
      </c>
      <c r="B7" s="34" t="s">
        <v>55</v>
      </c>
      <c r="C7" s="34" t="n">
        <v>15</v>
      </c>
      <c r="D7" s="35" t="s">
        <v>59</v>
      </c>
      <c r="E7" s="36" t="n">
        <v>0.4</v>
      </c>
      <c r="F7" s="21" t="s">
        <v>17</v>
      </c>
      <c r="G7" s="40" t="n">
        <v>1</v>
      </c>
      <c r="H7" s="15" t="n">
        <v>11436</v>
      </c>
      <c r="I7" s="15" t="n">
        <f aca="false">ROUND(H7,2)*НДС!$A$1</f>
        <v>13265.76</v>
      </c>
      <c r="J7" s="38" t="n">
        <v>1</v>
      </c>
      <c r="K7" s="39"/>
      <c r="L7" s="39"/>
    </row>
    <row r="8" customFormat="false" ht="12.75" hidden="false" customHeight="false" outlineLevel="0" collapsed="false">
      <c r="A8" s="33" t="s">
        <v>60</v>
      </c>
      <c r="B8" s="34" t="s">
        <v>55</v>
      </c>
      <c r="C8" s="34" t="n">
        <v>20</v>
      </c>
      <c r="D8" s="35" t="s">
        <v>59</v>
      </c>
      <c r="E8" s="36" t="n">
        <v>0.43</v>
      </c>
      <c r="F8" s="21" t="s">
        <v>17</v>
      </c>
      <c r="G8" s="21" t="n">
        <v>1</v>
      </c>
      <c r="H8" s="15" t="n">
        <v>14334</v>
      </c>
      <c r="I8" s="15" t="n">
        <f aca="false">ROUND(H8,2)*НДС!$A$1</f>
        <v>16627.44</v>
      </c>
      <c r="J8" s="38" t="n">
        <v>1</v>
      </c>
      <c r="K8" s="39"/>
      <c r="L8" s="39"/>
    </row>
    <row r="9" customFormat="false" ht="12.75" hidden="false" customHeight="false" outlineLevel="0" collapsed="false">
      <c r="A9" s="33" t="s">
        <v>61</v>
      </c>
      <c r="B9" s="21" t="s">
        <v>62</v>
      </c>
      <c r="C9" s="21" t="n">
        <v>15</v>
      </c>
      <c r="D9" s="20" t="s">
        <v>63</v>
      </c>
      <c r="E9" s="16" t="n">
        <v>0.4</v>
      </c>
      <c r="F9" s="21" t="s">
        <v>17</v>
      </c>
      <c r="G9" s="21" t="n">
        <v>1</v>
      </c>
      <c r="H9" s="41" t="n">
        <v>14226</v>
      </c>
      <c r="I9" s="15" t="n">
        <f aca="false">ROUND(H9,2)*НДС!$A$1</f>
        <v>16502.16</v>
      </c>
      <c r="J9" s="38" t="n">
        <v>1</v>
      </c>
      <c r="K9" s="39"/>
      <c r="L9" s="39"/>
    </row>
    <row r="10" customFormat="false" ht="30" hidden="false" customHeight="true" outlineLevel="0" collapsed="false">
      <c r="A10" s="42" t="s">
        <v>64</v>
      </c>
      <c r="B10" s="42"/>
      <c r="C10" s="42"/>
      <c r="D10" s="42"/>
      <c r="E10" s="42"/>
      <c r="F10" s="43"/>
      <c r="H10" s="15"/>
      <c r="I10" s="43"/>
      <c r="J10" s="31"/>
      <c r="K10" s="39"/>
      <c r="L10" s="39"/>
    </row>
    <row r="11" customFormat="false" ht="12.75" hidden="false" customHeight="false" outlineLevel="0" collapsed="false">
      <c r="A11" s="33" t="s">
        <v>65</v>
      </c>
      <c r="B11" s="34" t="s">
        <v>66</v>
      </c>
      <c r="C11" s="34" t="n">
        <v>15</v>
      </c>
      <c r="D11" s="44" t="s">
        <v>59</v>
      </c>
      <c r="E11" s="34" t="n">
        <v>1.26</v>
      </c>
      <c r="F11" s="21" t="s">
        <v>17</v>
      </c>
      <c r="G11" s="37" t="n">
        <v>1</v>
      </c>
      <c r="H11" s="15" t="n">
        <v>15840</v>
      </c>
      <c r="I11" s="15" t="n">
        <f aca="false">ROUND(H11,2)*НДС!$A$1</f>
        <v>18374.4</v>
      </c>
      <c r="J11" s="38" t="n">
        <v>2</v>
      </c>
      <c r="K11" s="39"/>
      <c r="L11" s="39"/>
    </row>
    <row r="12" customFormat="false" ht="12.75" hidden="false" customHeight="false" outlineLevel="0" collapsed="false">
      <c r="A12" s="33" t="s">
        <v>67</v>
      </c>
      <c r="B12" s="34" t="s">
        <v>66</v>
      </c>
      <c r="C12" s="34" t="n">
        <v>20</v>
      </c>
      <c r="D12" s="44" t="s">
        <v>59</v>
      </c>
      <c r="E12" s="34" t="n">
        <v>1.44</v>
      </c>
      <c r="F12" s="21" t="s">
        <v>17</v>
      </c>
      <c r="G12" s="21" t="n">
        <v>1</v>
      </c>
      <c r="H12" s="15" t="n">
        <v>20172</v>
      </c>
      <c r="I12" s="15" t="n">
        <f aca="false">ROUND(H12,2)*НДС!$A$1</f>
        <v>23399.52</v>
      </c>
      <c r="J12" s="38" t="n">
        <v>2</v>
      </c>
      <c r="K12" s="39"/>
      <c r="L12" s="39"/>
    </row>
    <row r="13" customFormat="false" ht="12.75" hidden="false" customHeight="true" outlineLevel="0" collapsed="false">
      <c r="K13" s="39"/>
    </row>
    <row r="14" customFormat="false" ht="38.8" hidden="false" customHeight="true" outlineLevel="0" collapsed="false">
      <c r="A14" s="10" t="s">
        <v>3</v>
      </c>
      <c r="B14" s="10" t="s">
        <v>5</v>
      </c>
      <c r="C14" s="10"/>
      <c r="D14" s="10"/>
      <c r="E14" s="10"/>
      <c r="F14" s="10" t="s">
        <v>7</v>
      </c>
      <c r="G14" s="11" t="s">
        <v>8</v>
      </c>
      <c r="H14" s="10" t="s">
        <v>9</v>
      </c>
      <c r="I14" s="10" t="s">
        <v>10</v>
      </c>
      <c r="J14" s="29" t="s">
        <v>11</v>
      </c>
      <c r="K14" s="39"/>
    </row>
    <row r="15" customFormat="false" ht="26.85" hidden="false" customHeight="true" outlineLevel="0" collapsed="false">
      <c r="A15" s="45" t="s">
        <v>68</v>
      </c>
      <c r="B15" s="45"/>
      <c r="C15" s="45"/>
      <c r="D15" s="45"/>
      <c r="E15" s="45"/>
      <c r="F15" s="31"/>
      <c r="G15" s="32"/>
      <c r="H15" s="31"/>
      <c r="I15" s="31"/>
      <c r="J15" s="31"/>
      <c r="K15" s="39"/>
      <c r="L15" s="32"/>
    </row>
    <row r="16" customFormat="false" ht="12.75" hidden="false" customHeight="false" outlineLevel="0" collapsed="false">
      <c r="A16" s="33" t="s">
        <v>69</v>
      </c>
      <c r="B16" s="34" t="s">
        <v>70</v>
      </c>
      <c r="C16" s="34"/>
      <c r="D16" s="34"/>
      <c r="E16" s="34"/>
      <c r="F16" s="21" t="s">
        <v>17</v>
      </c>
      <c r="G16" s="37" t="n">
        <v>1</v>
      </c>
      <c r="H16" s="15" t="n">
        <v>11250</v>
      </c>
      <c r="I16" s="15" t="n">
        <f aca="false">ROUND(H16,2)*НДС!$A$1</f>
        <v>13050</v>
      </c>
      <c r="J16" s="38" t="n">
        <v>1</v>
      </c>
      <c r="K16" s="39"/>
      <c r="L16" s="39"/>
    </row>
  </sheetData>
  <mergeCells count="5">
    <mergeCell ref="A4:E4"/>
    <mergeCell ref="A10:E10"/>
    <mergeCell ref="B14:E14"/>
    <mergeCell ref="A15:E15"/>
    <mergeCell ref="B16:E1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2" activeCellId="0" sqref="G12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20.42"/>
    <col collapsed="false" customWidth="true" hidden="false" outlineLevel="0" max="3" min="3" style="2" width="8"/>
    <col collapsed="false" customWidth="true" hidden="false" outlineLevel="0" max="4" min="4" style="2" width="44.31"/>
    <col collapsed="false" customWidth="true" hidden="false" outlineLevel="0" max="5" min="5" style="2" width="17.4"/>
    <col collapsed="false" customWidth="true" hidden="false" outlineLevel="0" max="6" min="6" style="2" width="12.29"/>
    <col collapsed="false" customWidth="true" hidden="false" outlineLevel="0" max="8" min="7" style="2" width="12.71"/>
    <col collapsed="false" customWidth="true" hidden="false" outlineLevel="0" max="9" min="9" style="2" width="3.3"/>
    <col collapsed="false" customWidth="true" hidden="false" outlineLevel="0" max="10" min="10" style="0" width="13.91"/>
  </cols>
  <sheetData>
    <row r="1" customFormat="false" ht="15" hidden="false" customHeight="false" outlineLevel="0" collapsed="false">
      <c r="A1" s="9" t="s">
        <v>71</v>
      </c>
      <c r="F1" s="5"/>
    </row>
    <row r="2" customFormat="false" ht="28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72</v>
      </c>
      <c r="D3" s="10" t="s">
        <v>5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s="32" customFormat="true" ht="34.2" hidden="false" customHeight="true" outlineLevel="0" collapsed="false">
      <c r="A4" s="46" t="s">
        <v>73</v>
      </c>
      <c r="B4" s="46"/>
      <c r="C4" s="46"/>
      <c r="D4" s="46"/>
      <c r="E4" s="46"/>
      <c r="F4" s="47"/>
      <c r="G4" s="48"/>
      <c r="H4" s="49"/>
      <c r="I4" s="50"/>
      <c r="J4" s="39"/>
      <c r="K4" s="39"/>
    </row>
    <row r="5" s="32" customFormat="true" ht="17.25" hidden="false" customHeight="true" outlineLevel="0" collapsed="false">
      <c r="A5" s="18" t="s">
        <v>74</v>
      </c>
      <c r="B5" s="51" t="s">
        <v>75</v>
      </c>
      <c r="C5" s="51" t="n">
        <v>15</v>
      </c>
      <c r="D5" s="52" t="s">
        <v>76</v>
      </c>
      <c r="E5" s="21" t="s">
        <v>17</v>
      </c>
      <c r="F5" s="37" t="n">
        <v>1</v>
      </c>
      <c r="G5" s="53" t="n">
        <v>24582</v>
      </c>
      <c r="H5" s="15" t="n">
        <f aca="false">ROUND(G5,2)*НДС!$A$1</f>
        <v>28515.12</v>
      </c>
      <c r="I5" s="50" t="n">
        <v>3</v>
      </c>
      <c r="J5" s="39"/>
      <c r="K5" s="39"/>
    </row>
    <row r="6" s="32" customFormat="true" ht="17.25" hidden="false" customHeight="true" outlineLevel="0" collapsed="false">
      <c r="A6" s="18" t="s">
        <v>77</v>
      </c>
      <c r="B6" s="51" t="s">
        <v>75</v>
      </c>
      <c r="C6" s="51" t="n">
        <v>20</v>
      </c>
      <c r="D6" s="52" t="s">
        <v>76</v>
      </c>
      <c r="E6" s="21" t="s">
        <v>17</v>
      </c>
      <c r="F6" s="21" t="n">
        <v>1</v>
      </c>
      <c r="G6" s="53" t="n">
        <v>28266</v>
      </c>
      <c r="H6" s="15" t="n">
        <f aca="false">ROUND(G6,2)*НДС!$A$1</f>
        <v>32788.56</v>
      </c>
      <c r="I6" s="50" t="n">
        <v>3</v>
      </c>
      <c r="J6" s="39"/>
      <c r="K6" s="39"/>
    </row>
    <row r="7" s="32" customFormat="true" ht="29.85" hidden="false" customHeight="true" outlineLevel="0" collapsed="false">
      <c r="A7" s="54" t="s">
        <v>78</v>
      </c>
      <c r="B7" s="54"/>
      <c r="C7" s="54"/>
      <c r="D7" s="54"/>
      <c r="E7" s="47"/>
      <c r="F7" s="47"/>
      <c r="G7" s="48"/>
      <c r="H7" s="49"/>
      <c r="I7" s="55"/>
      <c r="J7" s="39"/>
      <c r="K7" s="39"/>
    </row>
    <row r="8" s="32" customFormat="true" ht="17.25" hidden="false" customHeight="true" outlineLevel="0" collapsed="false">
      <c r="A8" s="18" t="s">
        <v>79</v>
      </c>
      <c r="B8" s="51" t="s">
        <v>80</v>
      </c>
      <c r="C8" s="21" t="n">
        <v>15</v>
      </c>
      <c r="D8" s="56" t="s">
        <v>81</v>
      </c>
      <c r="E8" s="21" t="s">
        <v>17</v>
      </c>
      <c r="F8" s="21" t="n">
        <v>1</v>
      </c>
      <c r="G8" s="53" t="n">
        <v>20838</v>
      </c>
      <c r="H8" s="15" t="n">
        <f aca="false">ROUND(G8,2)*НДС!$A$1</f>
        <v>24172.08</v>
      </c>
      <c r="I8" s="55" t="n">
        <v>1</v>
      </c>
      <c r="J8" s="39"/>
      <c r="K8" s="39"/>
    </row>
    <row r="9" s="32" customFormat="true" ht="17.25" hidden="false" customHeight="true" outlineLevel="0" collapsed="false">
      <c r="A9" s="18" t="s">
        <v>82</v>
      </c>
      <c r="B9" s="51" t="s">
        <v>80</v>
      </c>
      <c r="C9" s="21" t="n">
        <v>15</v>
      </c>
      <c r="D9" s="52" t="s">
        <v>76</v>
      </c>
      <c r="E9" s="21" t="s">
        <v>17</v>
      </c>
      <c r="F9" s="21" t="n">
        <v>1</v>
      </c>
      <c r="G9" s="53" t="n">
        <v>20838</v>
      </c>
      <c r="H9" s="15" t="n">
        <f aca="false">ROUND(G9,2)*НДС!$A$1</f>
        <v>24172.08</v>
      </c>
      <c r="I9" s="55" t="n">
        <v>1</v>
      </c>
      <c r="J9" s="39"/>
      <c r="K9" s="39"/>
    </row>
    <row r="10" s="32" customFormat="true" ht="17.25" hidden="false" customHeight="true" outlineLevel="0" collapsed="false">
      <c r="A10" s="18" t="s">
        <v>83</v>
      </c>
      <c r="B10" s="51" t="s">
        <v>80</v>
      </c>
      <c r="C10" s="21" t="n">
        <v>20</v>
      </c>
      <c r="D10" s="56" t="s">
        <v>81</v>
      </c>
      <c r="E10" s="21" t="s">
        <v>17</v>
      </c>
      <c r="F10" s="21" t="n">
        <v>1</v>
      </c>
      <c r="G10" s="53" t="n">
        <v>23304</v>
      </c>
      <c r="H10" s="15" t="n">
        <f aca="false">ROUND(G10,2)*НДС!$A$1</f>
        <v>27032.64</v>
      </c>
      <c r="I10" s="55" t="n">
        <v>1</v>
      </c>
      <c r="J10" s="39"/>
      <c r="K10" s="39"/>
    </row>
    <row r="11" s="32" customFormat="true" ht="17.25" hidden="false" customHeight="true" outlineLevel="0" collapsed="false">
      <c r="A11" s="18" t="s">
        <v>84</v>
      </c>
      <c r="B11" s="51" t="s">
        <v>80</v>
      </c>
      <c r="C11" s="21" t="n">
        <v>20</v>
      </c>
      <c r="D11" s="52" t="s">
        <v>76</v>
      </c>
      <c r="E11" s="21" t="s">
        <v>17</v>
      </c>
      <c r="F11" s="21" t="n">
        <v>1</v>
      </c>
      <c r="G11" s="53" t="n">
        <v>23304</v>
      </c>
      <c r="H11" s="15" t="n">
        <f aca="false">ROUND(G11,2)*НДС!$A$1</f>
        <v>27032.64</v>
      </c>
      <c r="I11" s="55" t="n">
        <v>1</v>
      </c>
      <c r="J11" s="39"/>
      <c r="K11" s="39"/>
    </row>
    <row r="12" customFormat="false" ht="34.6" hidden="false" customHeight="true" outlineLevel="0" collapsed="false">
      <c r="A12" s="54" t="s">
        <v>85</v>
      </c>
      <c r="B12" s="54"/>
      <c r="C12" s="54"/>
      <c r="D12" s="54"/>
      <c r="E12" s="47"/>
      <c r="F12" s="47"/>
      <c r="G12" s="48"/>
      <c r="H12" s="49"/>
      <c r="I12" s="38"/>
      <c r="J12" s="39"/>
    </row>
    <row r="13" customFormat="false" ht="23.85" hidden="false" customHeight="false" outlineLevel="0" collapsed="false">
      <c r="A13" s="18" t="s">
        <v>86</v>
      </c>
      <c r="B13" s="19" t="s">
        <v>87</v>
      </c>
      <c r="C13" s="19" t="s">
        <v>88</v>
      </c>
      <c r="D13" s="20" t="s">
        <v>89</v>
      </c>
      <c r="E13" s="21" t="s">
        <v>17</v>
      </c>
      <c r="F13" s="21" t="n">
        <v>1</v>
      </c>
      <c r="G13" s="53" t="n">
        <v>20994</v>
      </c>
      <c r="H13" s="15" t="n">
        <f aca="false">ROUND(G13,2)*НДС!$A$1</f>
        <v>24353.04</v>
      </c>
      <c r="I13" s="38" t="n">
        <v>1</v>
      </c>
      <c r="J13" s="39"/>
    </row>
    <row r="14" customFormat="false" ht="23.85" hidden="false" customHeight="false" outlineLevel="0" collapsed="false">
      <c r="A14" s="18" t="s">
        <v>90</v>
      </c>
      <c r="B14" s="19" t="s">
        <v>87</v>
      </c>
      <c r="C14" s="19" t="s">
        <v>91</v>
      </c>
      <c r="D14" s="20" t="s">
        <v>92</v>
      </c>
      <c r="E14" s="21" t="s">
        <v>17</v>
      </c>
      <c r="F14" s="21" t="n">
        <v>1</v>
      </c>
      <c r="G14" s="53" t="n">
        <v>21378</v>
      </c>
      <c r="H14" s="15" t="n">
        <f aca="false">ROUND(G14,2)*НДС!$A$1</f>
        <v>24798.48</v>
      </c>
      <c r="I14" s="38" t="n">
        <v>1</v>
      </c>
      <c r="J14" s="39"/>
    </row>
    <row r="15" customFormat="false" ht="23.85" hidden="false" customHeight="false" outlineLevel="0" collapsed="false">
      <c r="A15" s="18" t="s">
        <v>93</v>
      </c>
      <c r="B15" s="19" t="s">
        <v>87</v>
      </c>
      <c r="C15" s="19" t="s">
        <v>88</v>
      </c>
      <c r="D15" s="20" t="s">
        <v>94</v>
      </c>
      <c r="E15" s="21" t="s">
        <v>17</v>
      </c>
      <c r="F15" s="21" t="n">
        <v>1</v>
      </c>
      <c r="G15" s="53" t="n">
        <v>20994</v>
      </c>
      <c r="H15" s="15" t="n">
        <f aca="false">ROUND(G15,2)*НДС!$A$1</f>
        <v>24353.04</v>
      </c>
      <c r="I15" s="38" t="n">
        <v>1</v>
      </c>
      <c r="J15" s="39"/>
    </row>
    <row r="16" customFormat="false" ht="23.85" hidden="false" customHeight="false" outlineLevel="0" collapsed="false">
      <c r="A16" s="18" t="s">
        <v>95</v>
      </c>
      <c r="B16" s="19" t="s">
        <v>87</v>
      </c>
      <c r="C16" s="19" t="s">
        <v>91</v>
      </c>
      <c r="D16" s="20" t="s">
        <v>96</v>
      </c>
      <c r="E16" s="21" t="s">
        <v>17</v>
      </c>
      <c r="F16" s="21" t="n">
        <v>1</v>
      </c>
      <c r="G16" s="53" t="n">
        <v>21378</v>
      </c>
      <c r="H16" s="15" t="n">
        <f aca="false">ROUND(G16,2)*НДС!$A$1</f>
        <v>24798.48</v>
      </c>
      <c r="I16" s="38" t="n">
        <v>1</v>
      </c>
      <c r="J16" s="39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4:E4"/>
    <mergeCell ref="A7:D7"/>
    <mergeCell ref="A12:D1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N22" activeCellId="0" sqref="N22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18.12"/>
    <col collapsed="false" customWidth="true" hidden="false" outlineLevel="0" max="3" min="3" style="2" width="46.15"/>
    <col collapsed="false" customWidth="true" hidden="false" outlineLevel="0" max="4" min="4" style="2" width="16.43"/>
    <col collapsed="false" customWidth="true" hidden="false" outlineLevel="0" max="5" min="5" style="3" width="12.42"/>
    <col collapsed="false" customWidth="true" hidden="false" outlineLevel="0" max="6" min="6" style="2" width="12.29"/>
    <col collapsed="false" customWidth="true" hidden="false" outlineLevel="0" max="7" min="7" style="17" width="11.43"/>
    <col collapsed="false" customWidth="true" hidden="false" outlineLevel="0" max="8" min="8" style="2" width="10.29"/>
    <col collapsed="false" customWidth="true" hidden="false" outlineLevel="0" max="9" min="9" style="2" width="3.3"/>
    <col collapsed="false" customWidth="true" hidden="false" outlineLevel="0" max="10" min="10" style="0" width="13.03"/>
  </cols>
  <sheetData>
    <row r="1" customFormat="false" ht="15" hidden="false" customHeight="false" outlineLevel="0" collapsed="false">
      <c r="A1" s="9" t="s">
        <v>97</v>
      </c>
      <c r="F1" s="5"/>
    </row>
    <row r="2" customFormat="false" ht="24.75" hidden="false" customHeight="true" outlineLevel="0" collapsed="false">
      <c r="A2" s="6" t="s">
        <v>1</v>
      </c>
      <c r="B2" s="7"/>
      <c r="C2" s="7"/>
      <c r="D2" s="7"/>
      <c r="E2" s="8"/>
      <c r="F2" s="7"/>
      <c r="G2" s="5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</v>
      </c>
      <c r="D3" s="10" t="s">
        <v>51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customFormat="false" ht="30.75" hidden="false" customHeight="true" outlineLevel="0" collapsed="false">
      <c r="A4" s="13" t="s">
        <v>98</v>
      </c>
      <c r="B4" s="13"/>
      <c r="C4" s="13"/>
      <c r="D4" s="13"/>
      <c r="E4" s="37"/>
      <c r="F4" s="32"/>
      <c r="G4" s="58"/>
      <c r="H4" s="59"/>
      <c r="I4" s="31"/>
      <c r="J4" s="32"/>
      <c r="K4" s="32"/>
    </row>
    <row r="5" customFormat="false" ht="12.75" hidden="false" customHeight="false" outlineLevel="0" collapsed="false">
      <c r="A5" s="33" t="s">
        <v>99</v>
      </c>
      <c r="B5" s="60" t="s">
        <v>100</v>
      </c>
      <c r="C5" s="35" t="s">
        <v>56</v>
      </c>
      <c r="D5" s="60" t="n">
        <v>15</v>
      </c>
      <c r="E5" s="21" t="s">
        <v>17</v>
      </c>
      <c r="F5" s="37" t="n">
        <v>1</v>
      </c>
      <c r="G5" s="15" t="n">
        <v>8622</v>
      </c>
      <c r="H5" s="15" t="n">
        <f aca="false">ROUND(G5,2)*НДС!$A$1</f>
        <v>10001.52</v>
      </c>
      <c r="I5" s="61" t="n">
        <v>1</v>
      </c>
      <c r="J5" s="62"/>
      <c r="K5" s="62"/>
    </row>
    <row r="6" customFormat="false" ht="12.75" hidden="false" customHeight="false" outlineLevel="0" collapsed="false">
      <c r="A6" s="33" t="s">
        <v>101</v>
      </c>
      <c r="B6" s="60" t="s">
        <v>102</v>
      </c>
      <c r="C6" s="35" t="s">
        <v>56</v>
      </c>
      <c r="D6" s="60" t="n">
        <v>20</v>
      </c>
      <c r="E6" s="21" t="s">
        <v>17</v>
      </c>
      <c r="F6" s="21" t="n">
        <v>1</v>
      </c>
      <c r="G6" s="15" t="n">
        <v>11880</v>
      </c>
      <c r="H6" s="15" t="n">
        <f aca="false">ROUND(G6,2)*НДС!$A$1</f>
        <v>13780.8</v>
      </c>
      <c r="I6" s="61" t="n">
        <v>1</v>
      </c>
      <c r="J6" s="62"/>
      <c r="K6" s="62"/>
    </row>
    <row r="7" customFormat="false" ht="12.75" hidden="false" customHeight="false" outlineLevel="0" collapsed="false">
      <c r="A7" s="33" t="s">
        <v>103</v>
      </c>
      <c r="B7" s="60" t="s">
        <v>100</v>
      </c>
      <c r="C7" s="35" t="s">
        <v>59</v>
      </c>
      <c r="D7" s="60" t="n">
        <v>15</v>
      </c>
      <c r="E7" s="21" t="s">
        <v>17</v>
      </c>
      <c r="F7" s="21" t="n">
        <v>1</v>
      </c>
      <c r="G7" s="15" t="n">
        <v>8622</v>
      </c>
      <c r="H7" s="15" t="n">
        <f aca="false">ROUND(G7,2)*НДС!$A$1</f>
        <v>10001.52</v>
      </c>
      <c r="I7" s="61" t="n">
        <v>1</v>
      </c>
      <c r="J7" s="62"/>
      <c r="K7" s="62"/>
    </row>
    <row r="8" customFormat="false" ht="12.75" hidden="false" customHeight="false" outlineLevel="0" collapsed="false">
      <c r="A8" s="33" t="s">
        <v>104</v>
      </c>
      <c r="B8" s="60" t="s">
        <v>102</v>
      </c>
      <c r="C8" s="35" t="s">
        <v>59</v>
      </c>
      <c r="D8" s="60" t="n">
        <v>20</v>
      </c>
      <c r="E8" s="21" t="s">
        <v>17</v>
      </c>
      <c r="F8" s="21" t="n">
        <v>1</v>
      </c>
      <c r="G8" s="15" t="n">
        <v>11880</v>
      </c>
      <c r="H8" s="15" t="n">
        <f aca="false">ROUND(G8,2)*НДС!$A$1</f>
        <v>13780.8</v>
      </c>
      <c r="I8" s="61" t="n">
        <v>1</v>
      </c>
      <c r="J8" s="62"/>
      <c r="K8" s="62"/>
    </row>
    <row r="9" customFormat="false" ht="12.75" hidden="false" customHeight="false" outlineLevel="0" collapsed="false">
      <c r="F9" s="63"/>
      <c r="J9" s="62"/>
    </row>
    <row r="10" customFormat="false" ht="38.8" hidden="false" customHeight="false" outlineLevel="0" collapsed="false">
      <c r="A10" s="10" t="s">
        <v>3</v>
      </c>
      <c r="B10" s="10" t="s">
        <v>4</v>
      </c>
      <c r="C10" s="10" t="s">
        <v>5</v>
      </c>
      <c r="D10" s="64" t="s">
        <v>105</v>
      </c>
      <c r="E10" s="11" t="s">
        <v>7</v>
      </c>
      <c r="F10" s="11" t="s">
        <v>8</v>
      </c>
      <c r="G10" s="10" t="s">
        <v>9</v>
      </c>
      <c r="H10" s="10" t="s">
        <v>10</v>
      </c>
      <c r="I10" s="29" t="s">
        <v>11</v>
      </c>
      <c r="J10" s="62"/>
    </row>
    <row r="11" customFormat="false" ht="32.25" hidden="false" customHeight="true" outlineLevel="0" collapsed="false">
      <c r="A11" s="65" t="s">
        <v>106</v>
      </c>
      <c r="B11" s="65"/>
      <c r="C11" s="65"/>
      <c r="D11" s="65"/>
      <c r="E11" s="66"/>
      <c r="F11" s="21"/>
      <c r="G11" s="15"/>
      <c r="H11" s="67"/>
      <c r="I11" s="26"/>
      <c r="J11" s="62"/>
    </row>
    <row r="12" customFormat="false" ht="23.25" hidden="false" customHeight="true" outlineLevel="0" collapsed="false">
      <c r="A12" s="18" t="s">
        <v>107</v>
      </c>
      <c r="B12" s="68" t="s">
        <v>108</v>
      </c>
      <c r="C12" s="35" t="s">
        <v>109</v>
      </c>
      <c r="D12" s="69" t="s">
        <v>110</v>
      </c>
      <c r="E12" s="21" t="s">
        <v>17</v>
      </c>
      <c r="F12" s="21" t="n">
        <v>1</v>
      </c>
      <c r="G12" s="15" t="n">
        <v>12072</v>
      </c>
      <c r="H12" s="15" t="n">
        <f aca="false">ROUND(G12,2)*НДС!$A$1</f>
        <v>14003.52</v>
      </c>
      <c r="I12" s="55" t="n">
        <v>1</v>
      </c>
      <c r="J12" s="62"/>
    </row>
    <row r="13" customFormat="false" ht="12.75" hidden="false" customHeight="false" outlineLevel="0" collapsed="false">
      <c r="A13" s="18" t="s">
        <v>111</v>
      </c>
      <c r="B13" s="68" t="s">
        <v>108</v>
      </c>
      <c r="C13" s="35" t="s">
        <v>89</v>
      </c>
      <c r="D13" s="69" t="s">
        <v>112</v>
      </c>
      <c r="E13" s="21" t="s">
        <v>17</v>
      </c>
      <c r="F13" s="21" t="n">
        <v>1</v>
      </c>
      <c r="G13" s="15" t="n">
        <v>11622</v>
      </c>
      <c r="H13" s="15" t="n">
        <f aca="false">ROUND(G13,2)*НДС!$A$1</f>
        <v>13481.52</v>
      </c>
      <c r="I13" s="55" t="n">
        <v>1</v>
      </c>
      <c r="J13" s="62"/>
    </row>
    <row r="14" customFormat="false" ht="23.85" hidden="false" customHeight="false" outlineLevel="0" collapsed="false">
      <c r="A14" s="18" t="s">
        <v>113</v>
      </c>
      <c r="B14" s="68" t="s">
        <v>108</v>
      </c>
      <c r="C14" s="35" t="s">
        <v>114</v>
      </c>
      <c r="D14" s="69" t="s">
        <v>110</v>
      </c>
      <c r="E14" s="21" t="s">
        <v>17</v>
      </c>
      <c r="F14" s="21" t="n">
        <v>1</v>
      </c>
      <c r="G14" s="15" t="n">
        <v>12072</v>
      </c>
      <c r="H14" s="15" t="n">
        <f aca="false">ROUND(G14,2)*НДС!$A$1</f>
        <v>14003.52</v>
      </c>
      <c r="I14" s="55" t="n">
        <v>1</v>
      </c>
      <c r="J14" s="62"/>
    </row>
    <row r="15" customFormat="false" ht="12.75" hidden="false" customHeight="false" outlineLevel="0" collapsed="false">
      <c r="A15" s="18" t="s">
        <v>115</v>
      </c>
      <c r="B15" s="68" t="s">
        <v>108</v>
      </c>
      <c r="C15" s="35" t="s">
        <v>94</v>
      </c>
      <c r="D15" s="69" t="s">
        <v>112</v>
      </c>
      <c r="E15" s="21" t="s">
        <v>17</v>
      </c>
      <c r="F15" s="21" t="n">
        <v>1</v>
      </c>
      <c r="G15" s="15" t="n">
        <v>11622</v>
      </c>
      <c r="H15" s="15" t="n">
        <f aca="false">ROUND(G15,2)*НДС!$A$1</f>
        <v>13481.52</v>
      </c>
      <c r="I15" s="55" t="n">
        <v>1</v>
      </c>
      <c r="J15" s="62"/>
    </row>
    <row r="16" customFormat="false" ht="32.25" hidden="false" customHeight="true" outlineLevel="0" collapsed="false">
      <c r="A16" s="70" t="s">
        <v>116</v>
      </c>
      <c r="B16" s="70"/>
      <c r="C16" s="70"/>
      <c r="D16" s="70"/>
      <c r="E16" s="66"/>
      <c r="F16" s="21"/>
      <c r="G16" s="15"/>
      <c r="H16" s="67"/>
      <c r="I16" s="26"/>
      <c r="J16" s="62"/>
    </row>
    <row r="17" customFormat="false" ht="23.25" hidden="false" customHeight="true" outlineLevel="0" collapsed="false">
      <c r="A17" s="18" t="s">
        <v>117</v>
      </c>
      <c r="B17" s="68" t="s">
        <v>118</v>
      </c>
      <c r="C17" s="35" t="s">
        <v>109</v>
      </c>
      <c r="D17" s="69" t="s">
        <v>110</v>
      </c>
      <c r="E17" s="21" t="s">
        <v>17</v>
      </c>
      <c r="F17" s="21" t="n">
        <v>1</v>
      </c>
      <c r="G17" s="15" t="n">
        <v>20382</v>
      </c>
      <c r="H17" s="15" t="n">
        <f aca="false">ROUND(G17,2)*НДС!$A$1</f>
        <v>23643.12</v>
      </c>
      <c r="I17" s="55" t="n">
        <v>3</v>
      </c>
      <c r="J17" s="62"/>
    </row>
    <row r="18" customFormat="false" ht="12.75" hidden="false" customHeight="false" outlineLevel="0" collapsed="false">
      <c r="A18" s="18" t="s">
        <v>119</v>
      </c>
      <c r="B18" s="68" t="s">
        <v>118</v>
      </c>
      <c r="C18" s="35" t="s">
        <v>89</v>
      </c>
      <c r="D18" s="69" t="s">
        <v>112</v>
      </c>
      <c r="E18" s="21" t="s">
        <v>17</v>
      </c>
      <c r="F18" s="21" t="n">
        <v>1</v>
      </c>
      <c r="G18" s="15" t="n">
        <v>19362.9</v>
      </c>
      <c r="H18" s="15" t="n">
        <f aca="false">ROUND(G18,2)*НДС!$A$1</f>
        <v>22460.964</v>
      </c>
      <c r="I18" s="55" t="n">
        <v>3</v>
      </c>
      <c r="J18" s="62"/>
    </row>
    <row r="19" customFormat="false" ht="23.85" hidden="false" customHeight="false" outlineLevel="0" collapsed="false">
      <c r="A19" s="18" t="s">
        <v>120</v>
      </c>
      <c r="B19" s="68" t="s">
        <v>118</v>
      </c>
      <c r="C19" s="35" t="s">
        <v>114</v>
      </c>
      <c r="D19" s="69" t="s">
        <v>110</v>
      </c>
      <c r="E19" s="21" t="s">
        <v>17</v>
      </c>
      <c r="F19" s="21" t="n">
        <v>1</v>
      </c>
      <c r="G19" s="15" t="n">
        <v>20250</v>
      </c>
      <c r="H19" s="15" t="n">
        <f aca="false">ROUND(G19,2)*НДС!$A$1</f>
        <v>23490</v>
      </c>
      <c r="I19" s="55" t="n">
        <v>3</v>
      </c>
      <c r="J19" s="62"/>
    </row>
    <row r="20" customFormat="false" ht="12.75" hidden="false" customHeight="false" outlineLevel="0" collapsed="false">
      <c r="A20" s="18" t="s">
        <v>121</v>
      </c>
      <c r="B20" s="68" t="s">
        <v>118</v>
      </c>
      <c r="C20" s="35" t="s">
        <v>94</v>
      </c>
      <c r="D20" s="69" t="s">
        <v>112</v>
      </c>
      <c r="E20" s="21" t="s">
        <v>17</v>
      </c>
      <c r="F20" s="21" t="n">
        <v>1</v>
      </c>
      <c r="G20" s="15" t="n">
        <v>19237.5</v>
      </c>
      <c r="H20" s="15" t="n">
        <f aca="false">ROUND(G20,2)*НДС!$A$1</f>
        <v>22315.5</v>
      </c>
      <c r="I20" s="55" t="n">
        <v>3</v>
      </c>
      <c r="J20" s="62"/>
    </row>
    <row r="21" customFormat="false" ht="12.75" hidden="false" customHeight="true" outlineLevel="0" collapsed="false">
      <c r="J21" s="62"/>
    </row>
    <row r="22" customFormat="false" ht="40" hidden="false" customHeight="true" outlineLevel="0" collapsed="false">
      <c r="A22" s="10" t="s">
        <v>3</v>
      </c>
      <c r="B22" s="10" t="s">
        <v>5</v>
      </c>
      <c r="C22" s="10"/>
      <c r="D22" s="10"/>
      <c r="E22" s="11" t="s">
        <v>7</v>
      </c>
      <c r="F22" s="11" t="s">
        <v>8</v>
      </c>
      <c r="G22" s="10" t="s">
        <v>9</v>
      </c>
      <c r="H22" s="10" t="s">
        <v>10</v>
      </c>
      <c r="I22" s="29" t="s">
        <v>11</v>
      </c>
      <c r="J22" s="62"/>
    </row>
    <row r="23" customFormat="false" ht="21" hidden="false" customHeight="true" outlineLevel="0" collapsed="false">
      <c r="A23" s="70" t="s">
        <v>122</v>
      </c>
      <c r="B23" s="70"/>
      <c r="C23" s="70"/>
      <c r="D23" s="70"/>
      <c r="E23" s="66"/>
      <c r="F23" s="21"/>
      <c r="G23" s="15"/>
      <c r="H23" s="67"/>
      <c r="I23" s="26"/>
      <c r="J23" s="62"/>
    </row>
    <row r="24" customFormat="false" ht="18.95" hidden="false" customHeight="true" outlineLevel="0" collapsed="false">
      <c r="A24" s="18" t="s">
        <v>123</v>
      </c>
      <c r="B24" s="71" t="s">
        <v>124</v>
      </c>
      <c r="C24" s="71"/>
      <c r="D24" s="71"/>
      <c r="E24" s="21" t="s">
        <v>17</v>
      </c>
      <c r="F24" s="21" t="n">
        <v>1</v>
      </c>
      <c r="G24" s="15" t="n">
        <v>16200</v>
      </c>
      <c r="H24" s="15" t="n">
        <f aca="false">ROUND(G24,2)*НДС!$A$1</f>
        <v>18792</v>
      </c>
      <c r="I24" s="55" t="n">
        <v>1</v>
      </c>
      <c r="J24" s="62"/>
    </row>
  </sheetData>
  <mergeCells count="6">
    <mergeCell ref="A4:D4"/>
    <mergeCell ref="A11:D11"/>
    <mergeCell ref="A16:D16"/>
    <mergeCell ref="B22:D22"/>
    <mergeCell ref="A23:D23"/>
    <mergeCell ref="B24:D2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72265625" defaultRowHeight="12.75" customHeight="true" zeroHeight="false" outlineLevelRow="0" outlineLevelCol="0"/>
  <sheetData>
    <row r="1" customFormat="false" ht="12.75" hidden="false" customHeight="false" outlineLevel="0" collapsed="false">
      <c r="A1" s="2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2016-06-15T14:01:03Z</dcterms:created>
  <dc:creator/>
  <dc:description/>
  <dc:language>ru-RU</dc:language>
  <cp:lastModifiedBy/>
  <dcterms:modified xsi:type="dcterms:W3CDTF">2026-02-05T09:46:21Z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