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.1" sheetId="1" state="visible" r:id="rId3"/>
    <sheet name="9.2" sheetId="2" state="visible" r:id="rId4"/>
    <sheet name="НДС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<sst xmlns="http://schemas.openxmlformats.org/spreadsheetml/2006/main" count="232" uniqueCount="127">
  <si>
    <t xml:space="preserve">9. Узлы заводского изготовления</t>
  </si>
  <si>
    <t xml:space="preserve">9.1. Блочные тепловые пункты</t>
  </si>
  <si>
    <t xml:space="preserve">Для индивидуального расчета и заказа БТП перейдите по ссылке: rucoecom.ridan.ru/HeatPlatform/KB3.</t>
  </si>
  <si>
    <t xml:space="preserve">9.2. Узел распределительный этажный TDU.7R</t>
  </si>
  <si>
    <t xml:space="preserve">Сроки, наличие и заказ оборудования в электронном магазине ridan.ru или по телефону (495) 792 57 57</t>
  </si>
  <si>
    <t xml:space="preserve">Кодовый номер</t>
  </si>
  <si>
    <t xml:space="preserve">Описание</t>
  </si>
  <si>
    <t xml:space="preserve">Подключение к стояку</t>
  </si>
  <si>
    <t xml:space="preserve">Присоединение к стояку DN, мм</t>
  </si>
  <si>
    <t xml:space="preserve">DN балансировочных клапанов APT-R</t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</si>
  <si>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</si>
  <si>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</si>
  <si>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</si>
  <si>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</si>
  <si>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Узел распределительный этажный TDU.7R, Тмакс. = 95 °С, PN = 10 бар</t>
  </si>
  <si>
    <t xml:space="preserve">TDU0010606</t>
  </si>
  <si>
    <t xml:space="preserve">TDU.7R DN40-2L-20-MVT15-APT15</t>
  </si>
  <si>
    <t xml:space="preserve">Левое</t>
  </si>
  <si>
    <t xml:space="preserve">PL08R-TDU</t>
  </si>
  <si>
    <t xml:space="preserve">TDU0010918</t>
  </si>
  <si>
    <t xml:space="preserve">TDU.7R DN40-3L-20-MVT15-APT15</t>
  </si>
  <si>
    <t xml:space="preserve">TDU0013245</t>
  </si>
  <si>
    <t xml:space="preserve">TDU.7R DN40-4L-20-MVT15-APT15</t>
  </si>
  <si>
    <t xml:space="preserve">TDU0014377</t>
  </si>
  <si>
    <t xml:space="preserve">TDU.7R DN40-5L-20-MVT15-APT15</t>
  </si>
  <si>
    <t xml:space="preserve">TDU0011772</t>
  </si>
  <si>
    <t xml:space="preserve">TDU.7R DN40-6L-20-MVT15-APT15</t>
  </si>
  <si>
    <t xml:space="preserve">TDU0010604</t>
  </si>
  <si>
    <t xml:space="preserve">TDU.7R DN40-7L-20-MVT15-APT15</t>
  </si>
  <si>
    <t xml:space="preserve">TDU0014131</t>
  </si>
  <si>
    <t xml:space="preserve">TDU.7R DN40-8L-20-MVT15-APT15</t>
  </si>
  <si>
    <t xml:space="preserve">TDU0010336</t>
  </si>
  <si>
    <t xml:space="preserve">TDU.7R DN40-9L-20-MVT15-APT15</t>
  </si>
  <si>
    <t xml:space="preserve">TDU0014339</t>
  </si>
  <si>
    <t xml:space="preserve">TDU.7R DN40-10L-20-MVT15-APT15</t>
  </si>
  <si>
    <t xml:space="preserve">TDU0014062</t>
  </si>
  <si>
    <t xml:space="preserve">TDU.7R DN40-2L-25-MVT20-APT20</t>
  </si>
  <si>
    <t xml:space="preserve">TDU0014667</t>
  </si>
  <si>
    <t xml:space="preserve">TDU.7R DN40-3L-25-MVT20-APT20</t>
  </si>
  <si>
    <t xml:space="preserve">TDU0011429</t>
  </si>
  <si>
    <t xml:space="preserve">TDU.7R DN40-4L-25-MVT20-APT20</t>
  </si>
  <si>
    <t xml:space="preserve">TDU0011044</t>
  </si>
  <si>
    <t xml:space="preserve">TDU.7R DN40-5L-25-MVT20-APT20</t>
  </si>
  <si>
    <t xml:space="preserve">TDU0012478</t>
  </si>
  <si>
    <t xml:space="preserve">TDU.7R DN40-6L-25-MVT20-APT20</t>
  </si>
  <si>
    <t xml:space="preserve">TDU0013889</t>
  </si>
  <si>
    <t xml:space="preserve">TDU.7R DN40-7L-25-MVT20-APT20</t>
  </si>
  <si>
    <t xml:space="preserve">TDU0010960</t>
  </si>
  <si>
    <t xml:space="preserve">TDU.7R DN40-8L-25-MVT20-APT20</t>
  </si>
  <si>
    <t xml:space="preserve">TDU0014757</t>
  </si>
  <si>
    <t xml:space="preserve">TDU.7R DN40-9L-25-MVT20-APT20</t>
  </si>
  <si>
    <t xml:space="preserve">TDU0011780</t>
  </si>
  <si>
    <t xml:space="preserve">TDU.7R DN40-10L-25-MVT20-APT20</t>
  </si>
  <si>
    <t xml:space="preserve">TDU0012855</t>
  </si>
  <si>
    <t xml:space="preserve">TDU.7R DN40-2L-32-MVT25-APT25</t>
  </si>
  <si>
    <t xml:space="preserve">TDU0012152</t>
  </si>
  <si>
    <t xml:space="preserve">TDU.7R DN40-3L-32-MVT25-APT25</t>
  </si>
  <si>
    <t xml:space="preserve">TDU0014317</t>
  </si>
  <si>
    <t xml:space="preserve">TDU.7R DN40-4L-32-MVT25-APT25</t>
  </si>
  <si>
    <t xml:space="preserve">TDU0013069</t>
  </si>
  <si>
    <t xml:space="preserve">TDU.7R DN40-5L-32-MVT25-APT25</t>
  </si>
  <si>
    <t xml:space="preserve">TDU0014108</t>
  </si>
  <si>
    <t xml:space="preserve">TDU.7R DN40-6L-32-MVT25-APT25</t>
  </si>
  <si>
    <t xml:space="preserve">TDU0014660</t>
  </si>
  <si>
    <t xml:space="preserve">TDU.7R DN40-7L-32-MVT25-APT25</t>
  </si>
  <si>
    <t xml:space="preserve">TDU0013996</t>
  </si>
  <si>
    <t xml:space="preserve">TDU.7R DN40-8L-32-MVT25-APT25</t>
  </si>
  <si>
    <t xml:space="preserve">TDU0010871</t>
  </si>
  <si>
    <t xml:space="preserve">TDU.7R DN40-9L-32-MVT25-APT25</t>
  </si>
  <si>
    <t xml:space="preserve">TDU0014573</t>
  </si>
  <si>
    <t xml:space="preserve">TDU.7R DN40-10L-32-MVT25-APT25</t>
  </si>
  <si>
    <t xml:space="preserve">TDU0011768</t>
  </si>
  <si>
    <t xml:space="preserve">TDU.7R DN40-2R-20-MVT15-APT15</t>
  </si>
  <si>
    <t xml:space="preserve">Правое</t>
  </si>
  <si>
    <t xml:space="preserve">TDU0013937</t>
  </si>
  <si>
    <t xml:space="preserve">TDU.7R DN40-3R-20-MVT15-APT15</t>
  </si>
  <si>
    <t xml:space="preserve">TDU0013223</t>
  </si>
  <si>
    <t xml:space="preserve">TDU.7R DN40-4R-20-MVT15-APT15</t>
  </si>
  <si>
    <t xml:space="preserve">TDU0010323</t>
  </si>
  <si>
    <t xml:space="preserve">TDU.7R DN40-5R-20-MVT15-APT15</t>
  </si>
  <si>
    <t xml:space="preserve">TDU0011615</t>
  </si>
  <si>
    <t xml:space="preserve">TDU.7R DN40-6R-20-MVT15-APT15</t>
  </si>
  <si>
    <t xml:space="preserve">TDU0012810</t>
  </si>
  <si>
    <t xml:space="preserve">TDU.7R DN40-7R-20-MVT15-APT15</t>
  </si>
  <si>
    <t xml:space="preserve">TDU0010639</t>
  </si>
  <si>
    <t xml:space="preserve">TDU.7R DN40-8R-20-MVT15-APT15</t>
  </si>
  <si>
    <t xml:space="preserve">TDU0011839</t>
  </si>
  <si>
    <t xml:space="preserve">TDU.7R DN40-9R-20-MVT15-APT15</t>
  </si>
  <si>
    <t xml:space="preserve">TDU0013504</t>
  </si>
  <si>
    <t xml:space="preserve">TDU.7R DN40-10R-20-MVT15-APT15</t>
  </si>
  <si>
    <t xml:space="preserve">TDU0010854</t>
  </si>
  <si>
    <t xml:space="preserve">TDU.7R DN40-2R-25-MVT20-APT20</t>
  </si>
  <si>
    <t xml:space="preserve">TDU0011651</t>
  </si>
  <si>
    <t xml:space="preserve">TDU.7R DN40-3R-25-MVT20-APT20</t>
  </si>
  <si>
    <t xml:space="preserve">TDU0010992</t>
  </si>
  <si>
    <t xml:space="preserve">TDU.7R DN40-4R-25-MVT20-APT20</t>
  </si>
  <si>
    <t xml:space="preserve">TDU0013330</t>
  </si>
  <si>
    <t xml:space="preserve">TDU.7R DN40-5R-25-MVT20-APT20</t>
  </si>
  <si>
    <t xml:space="preserve">TDU0013602</t>
  </si>
  <si>
    <t xml:space="preserve">TDU.7R DN40-6R-25-MVT20-APT20</t>
  </si>
  <si>
    <t xml:space="preserve">TDU0014079</t>
  </si>
  <si>
    <t xml:space="preserve">TDU.7R DN40-7R-25-MVT20-APT20</t>
  </si>
  <si>
    <t xml:space="preserve">TDU0013217</t>
  </si>
  <si>
    <t xml:space="preserve">TDU.7R DN40-8R-25-MVT20-APT20</t>
  </si>
  <si>
    <t xml:space="preserve">TDU0012368</t>
  </si>
  <si>
    <t xml:space="preserve">TDU.7R DN40-9R-25-MVT20-APT20</t>
  </si>
  <si>
    <t xml:space="preserve">TDU0014748</t>
  </si>
  <si>
    <t xml:space="preserve">TDU.7R DN40-10R-25-MVT20-APT20</t>
  </si>
  <si>
    <t xml:space="preserve">TDU0013570</t>
  </si>
  <si>
    <t xml:space="preserve">TDU.7R DN40-2R-32-MVT25-APT25</t>
  </si>
  <si>
    <t xml:space="preserve">TDU0011884</t>
  </si>
  <si>
    <t xml:space="preserve">TDU.7R DN40-3R-32-MVT25-APT25</t>
  </si>
  <si>
    <t xml:space="preserve">TDU0011580</t>
  </si>
  <si>
    <t xml:space="preserve">TDU.7R DN40-4R-32-MVT25-APT25</t>
  </si>
  <si>
    <t xml:space="preserve">TDU0011118</t>
  </si>
  <si>
    <t xml:space="preserve">TDU.7R DN40-5R-32-MVT25-APT25</t>
  </si>
  <si>
    <t xml:space="preserve">TDU0011787</t>
  </si>
  <si>
    <t xml:space="preserve">TDU.7R DN40-6R-32-MVT25-APT25</t>
  </si>
  <si>
    <t xml:space="preserve">TDU0014197</t>
  </si>
  <si>
    <t xml:space="preserve">TDU.7R DN40-7R-32-MVT25-APT25</t>
  </si>
  <si>
    <t xml:space="preserve">TDU0013106</t>
  </si>
  <si>
    <t xml:space="preserve">TDU.7R DN40-8R-32-MVT25-APT25</t>
  </si>
  <si>
    <t xml:space="preserve">TDU0013923</t>
  </si>
  <si>
    <t xml:space="preserve">TDU.7R DN40-9R-32-MVT25-APT25</t>
  </si>
  <si>
    <t xml:space="preserve">TDU0011984</t>
  </si>
  <si>
    <t xml:space="preserve">TDU.7R DN40-10R-32-MVT25-APT25</t>
  </si>
  <si>
    <t xml:space="preserve">Для подбора других модификаций TDU воспользуйтесь конфигуратором по ссылке https://ridan.ru/instruments/configurator-tdu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</si>
</sst>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_-* #,##0.00&quot;р.&quot;_-;\-* #,##0.00&quot;р.&quot;_-;_-* \-??&quot;р.&quot;_-;_-@_-"/>
  </numFmts>
  <fonts count="11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Cyr"/>
      <family val="0"/>
      <charset val="204"/>
    </font>
    <font>
      <b val="true"/>
      <sz val="11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sz val="10"/>
      <color rgb="FF262626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sz val="10"/>
      <color rgb="FF0000FF"/>
      <name val="Arial Cy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5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" xfId="21"/>
    <cellStyle name="Normal 2 5" xfId="22"/>
    <cellStyle name="Обычный 2" xfId="23"/>
    <cellStyle name="рубли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187560</xdr:colOff>
      <xdr:row>1</xdr:row>
      <xdr:rowOff>130320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285840"/>
          <a:ext cx="187560" cy="6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ucoecom.ridan.ru/HeatPlatform/KB3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hyperlink" Target="https://ridan.ru/instruments/configurator-tdu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9" activeCellId="0" sqref="J39"/>
    </sheetView>
  </sheetViews>
  <sheetFormatPr defaultColWidth="8.72265625" defaultRowHeight="12.75" customHeight="true" zeroHeight="false" outlineLevelRow="0" outlineLevelCol="0"/>
  <sheetData>
    <row r="1" customFormat="false" ht="13.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6" customFormat="false" ht="12.65" hidden="false" customHeight="false" outlineLevel="0" collapsed="false">
      <c r="A6" s="3" t="s">
        <v>2</v>
      </c>
    </row>
  </sheetData>
  <hyperlinks>
    <hyperlink ref="A6" r:id="rId1" display="Для индивидуального расчета и заказа БТП перейдите по ссылке: rucoecom.ridan.ru/HeatPlatform/KB3.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1" activeCellId="0" sqref="K21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4" width="14.15"/>
    <col collapsed="false" customWidth="true" hidden="false" outlineLevel="0" max="2" min="2" style="5" width="31.28"/>
    <col collapsed="false" customWidth="true" hidden="false" outlineLevel="0" max="3" min="3" style="5" width="13.86"/>
    <col collapsed="false" customWidth="true" hidden="false" outlineLevel="0" max="4" min="4" style="5" width="15.71"/>
    <col collapsed="false" customWidth="true" hidden="false" outlineLevel="0" max="5" min="5" style="5" width="19.57"/>
    <col collapsed="false" customWidth="true" hidden="false" outlineLevel="0" max="6" min="6" style="5" width="10"/>
    <col collapsed="false" customWidth="true" hidden="false" outlineLevel="0" max="7" min="7" style="5" width="13.29"/>
    <col collapsed="false" customWidth="true" hidden="false" outlineLevel="0" max="9" min="8" style="6" width="12.94"/>
    <col collapsed="false" customWidth="true" hidden="false" outlineLevel="0" max="10" min="10" style="5" width="13.22"/>
  </cols>
  <sheetData>
    <row r="1" customFormat="false" ht="12.75" hidden="false" customHeight="false" outlineLevel="0" collapsed="false">
      <c r="A1" s="7" t="s">
        <v>3</v>
      </c>
      <c r="B1" s="7"/>
      <c r="C1" s="7"/>
      <c r="D1" s="7"/>
      <c r="E1" s="7"/>
      <c r="F1" s="7"/>
      <c r="G1" s="7"/>
      <c r="H1" s="8"/>
    </row>
    <row r="2" customFormat="false" ht="27" hidden="false" customHeight="true" outlineLevel="0" collapsed="false">
      <c r="A2" s="9" t="s">
        <v>4</v>
      </c>
      <c r="B2" s="10"/>
      <c r="C2" s="10"/>
      <c r="D2" s="10"/>
      <c r="E2" s="10"/>
      <c r="F2" s="10"/>
      <c r="G2" s="10"/>
      <c r="H2" s="11"/>
      <c r="I2" s="11"/>
    </row>
    <row r="3" customFormat="false" ht="13.8" hidden="false" customHeight="false" outlineLevel="0" collapsed="false">
      <c r="A3" s="12"/>
      <c r="B3" s="10"/>
      <c r="C3" s="10"/>
      <c r="D3" s="10"/>
      <c r="E3" s="10"/>
      <c r="F3" s="10"/>
      <c r="G3" s="10"/>
      <c r="H3" s="11"/>
      <c r="I3" s="11"/>
    </row>
    <row r="4" customFormat="false" ht="35.05" hidden="false" customHeight="false" outlineLevel="0" collapsed="false">
      <c r="A4" s="13" t="s">
        <v>5</v>
      </c>
      <c r="B4" s="14" t="s">
        <v>6</v>
      </c>
      <c r="C4" s="14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5" t="s">
        <v>12</v>
      </c>
      <c r="I4" s="16" t="s">
        <v>13</v>
      </c>
    </row>
    <row r="5" customFormat="false" ht="15.75" hidden="false" customHeight="true" outlineLevel="0" collapsed="false">
      <c r="A5" s="17" t="s">
        <v>14</v>
      </c>
      <c r="B5" s="18"/>
      <c r="C5" s="18"/>
      <c r="D5" s="18"/>
      <c r="E5" s="18"/>
      <c r="F5" s="18"/>
      <c r="G5" s="18"/>
      <c r="H5" s="19"/>
      <c r="I5" s="20"/>
    </row>
    <row r="6" customFormat="false" ht="12.75" hidden="false" customHeight="false" outlineLevel="0" collapsed="false">
      <c r="A6" s="21" t="s">
        <v>15</v>
      </c>
      <c r="B6" s="22" t="s">
        <v>16</v>
      </c>
      <c r="C6" s="23" t="s">
        <v>17</v>
      </c>
      <c r="D6" s="23" t="n">
        <v>20</v>
      </c>
      <c r="E6" s="23" t="n">
        <v>15</v>
      </c>
      <c r="F6" s="23" t="n">
        <v>1</v>
      </c>
      <c r="G6" s="23" t="s">
        <v>18</v>
      </c>
      <c r="H6" s="24" t="n">
        <v>438354</v>
      </c>
      <c r="I6" s="24" t="n">
        <f aca="false">ROUND(H6,2)*НДС!$A$1</f>
        <v>508490.64</v>
      </c>
    </row>
    <row r="7" customFormat="false" ht="12.75" hidden="false" customHeight="false" outlineLevel="0" collapsed="false">
      <c r="A7" s="21" t="s">
        <v>19</v>
      </c>
      <c r="B7" s="22" t="s">
        <v>20</v>
      </c>
      <c r="C7" s="23" t="s">
        <v>17</v>
      </c>
      <c r="D7" s="23" t="n">
        <v>20</v>
      </c>
      <c r="E7" s="23" t="n">
        <v>15</v>
      </c>
      <c r="F7" s="23" t="n">
        <v>1</v>
      </c>
      <c r="G7" s="23" t="s">
        <v>18</v>
      </c>
      <c r="H7" s="24" t="n">
        <v>510288</v>
      </c>
      <c r="I7" s="24" t="n">
        <f aca="false">ROUND(H7,2)*НДС!$A$1</f>
        <v>591934.08</v>
      </c>
    </row>
    <row r="8" customFormat="false" ht="12.75" hidden="false" customHeight="false" outlineLevel="0" collapsed="false">
      <c r="A8" s="21" t="s">
        <v>21</v>
      </c>
      <c r="B8" s="22" t="s">
        <v>22</v>
      </c>
      <c r="C8" s="23" t="s">
        <v>17</v>
      </c>
      <c r="D8" s="23" t="n">
        <v>20</v>
      </c>
      <c r="E8" s="23" t="n">
        <v>15</v>
      </c>
      <c r="F8" s="23" t="n">
        <v>1</v>
      </c>
      <c r="G8" s="23" t="s">
        <v>18</v>
      </c>
      <c r="H8" s="24" t="n">
        <v>580290</v>
      </c>
      <c r="I8" s="24" t="n">
        <f aca="false">ROUND(H8,2)*НДС!$A$1</f>
        <v>673136.4</v>
      </c>
    </row>
    <row r="9" customFormat="false" ht="12.75" hidden="false" customHeight="false" outlineLevel="0" collapsed="false">
      <c r="A9" s="21" t="s">
        <v>23</v>
      </c>
      <c r="B9" s="22" t="s">
        <v>24</v>
      </c>
      <c r="C9" s="23" t="s">
        <v>17</v>
      </c>
      <c r="D9" s="23" t="n">
        <v>20</v>
      </c>
      <c r="E9" s="23" t="n">
        <v>15</v>
      </c>
      <c r="F9" s="23" t="n">
        <v>1</v>
      </c>
      <c r="G9" s="23" t="s">
        <v>18</v>
      </c>
      <c r="H9" s="24" t="n">
        <v>656076</v>
      </c>
      <c r="I9" s="24" t="n">
        <f aca="false">ROUND(H9,2)*НДС!$A$1</f>
        <v>761048.16</v>
      </c>
    </row>
    <row r="10" customFormat="false" ht="12.75" hidden="false" customHeight="false" outlineLevel="0" collapsed="false">
      <c r="A10" s="21" t="s">
        <v>25</v>
      </c>
      <c r="B10" s="22" t="s">
        <v>26</v>
      </c>
      <c r="C10" s="23" t="s">
        <v>17</v>
      </c>
      <c r="D10" s="23" t="n">
        <v>20</v>
      </c>
      <c r="E10" s="23" t="n">
        <v>15</v>
      </c>
      <c r="F10" s="23" t="n">
        <v>1</v>
      </c>
      <c r="G10" s="23" t="s">
        <v>18</v>
      </c>
      <c r="H10" s="24" t="n">
        <v>724614</v>
      </c>
      <c r="I10" s="24" t="n">
        <f aca="false">ROUND(H10,2)*НДС!$A$1</f>
        <v>840552.24</v>
      </c>
    </row>
    <row r="11" customFormat="false" ht="12.75" hidden="false" customHeight="false" outlineLevel="0" collapsed="false">
      <c r="A11" s="21" t="s">
        <v>27</v>
      </c>
      <c r="B11" s="22" t="s">
        <v>28</v>
      </c>
      <c r="C11" s="23" t="s">
        <v>17</v>
      </c>
      <c r="D11" s="23" t="n">
        <v>20</v>
      </c>
      <c r="E11" s="23" t="n">
        <v>15</v>
      </c>
      <c r="F11" s="23" t="n">
        <v>1</v>
      </c>
      <c r="G11" s="23" t="s">
        <v>18</v>
      </c>
      <c r="H11" s="24" t="n">
        <v>795396</v>
      </c>
      <c r="I11" s="24" t="n">
        <f aca="false">ROUND(H11,2)*НДС!$A$1</f>
        <v>922659.36</v>
      </c>
    </row>
    <row r="12" customFormat="false" ht="12.75" hidden="false" customHeight="false" outlineLevel="0" collapsed="false">
      <c r="A12" s="21" t="s">
        <v>29</v>
      </c>
      <c r="B12" s="22" t="s">
        <v>30</v>
      </c>
      <c r="C12" s="23" t="s">
        <v>17</v>
      </c>
      <c r="D12" s="23" t="n">
        <v>20</v>
      </c>
      <c r="E12" s="23" t="n">
        <v>15</v>
      </c>
      <c r="F12" s="23" t="n">
        <v>1</v>
      </c>
      <c r="G12" s="23" t="s">
        <v>18</v>
      </c>
      <c r="H12" s="24" t="n">
        <v>864186</v>
      </c>
      <c r="I12" s="24" t="n">
        <f aca="false">ROUND(H12,2)*НДС!$A$1</f>
        <v>1002455.76</v>
      </c>
    </row>
    <row r="13" customFormat="false" ht="12.75" hidden="false" customHeight="false" outlineLevel="0" collapsed="false">
      <c r="A13" s="21" t="s">
        <v>31</v>
      </c>
      <c r="B13" s="22" t="s">
        <v>32</v>
      </c>
      <c r="C13" s="23" t="s">
        <v>17</v>
      </c>
      <c r="D13" s="23" t="n">
        <v>20</v>
      </c>
      <c r="E13" s="23" t="n">
        <v>15</v>
      </c>
      <c r="F13" s="23" t="n">
        <v>1</v>
      </c>
      <c r="G13" s="23" t="s">
        <v>18</v>
      </c>
      <c r="H13" s="24" t="n">
        <v>935346</v>
      </c>
      <c r="I13" s="24" t="n">
        <f aca="false">ROUND(H13,2)*НДС!$A$1</f>
        <v>1085001.36</v>
      </c>
    </row>
    <row r="14" customFormat="false" ht="12.75" hidden="false" customHeight="false" outlineLevel="0" collapsed="false">
      <c r="A14" s="21" t="s">
        <v>33</v>
      </c>
      <c r="B14" s="22" t="s">
        <v>34</v>
      </c>
      <c r="C14" s="23" t="s">
        <v>17</v>
      </c>
      <c r="D14" s="23" t="n">
        <v>20</v>
      </c>
      <c r="E14" s="23" t="n">
        <v>15</v>
      </c>
      <c r="F14" s="23" t="n">
        <v>1</v>
      </c>
      <c r="G14" s="23" t="s">
        <v>18</v>
      </c>
      <c r="H14" s="24" t="n">
        <v>1002402</v>
      </c>
      <c r="I14" s="24" t="n">
        <f aca="false">ROUND(H14,2)*НДС!$A$1</f>
        <v>1162786.32</v>
      </c>
    </row>
    <row r="15" customFormat="false" ht="12.75" hidden="false" customHeight="false" outlineLevel="0" collapsed="false">
      <c r="A15" s="21" t="s">
        <v>35</v>
      </c>
      <c r="B15" s="22" t="s">
        <v>36</v>
      </c>
      <c r="C15" s="23" t="s">
        <v>17</v>
      </c>
      <c r="D15" s="23" t="n">
        <v>25</v>
      </c>
      <c r="E15" s="23" t="n">
        <v>20</v>
      </c>
      <c r="F15" s="23" t="n">
        <v>1</v>
      </c>
      <c r="G15" s="23" t="s">
        <v>18</v>
      </c>
      <c r="H15" s="24" t="n">
        <v>522306</v>
      </c>
      <c r="I15" s="24" t="n">
        <f aca="false">ROUND(H15,2)*НДС!$A$1</f>
        <v>605874.96</v>
      </c>
    </row>
    <row r="16" customFormat="false" ht="12.75" hidden="false" customHeight="false" outlineLevel="0" collapsed="false">
      <c r="A16" s="21" t="s">
        <v>37</v>
      </c>
      <c r="B16" s="22" t="s">
        <v>38</v>
      </c>
      <c r="C16" s="23" t="s">
        <v>17</v>
      </c>
      <c r="D16" s="23" t="n">
        <v>25</v>
      </c>
      <c r="E16" s="23" t="n">
        <v>20</v>
      </c>
      <c r="F16" s="23" t="n">
        <v>1</v>
      </c>
      <c r="G16" s="23" t="s">
        <v>18</v>
      </c>
      <c r="H16" s="24" t="n">
        <v>594240</v>
      </c>
      <c r="I16" s="24" t="n">
        <f aca="false">ROUND(H16,2)*НДС!$A$1</f>
        <v>689318.4</v>
      </c>
    </row>
    <row r="17" customFormat="false" ht="12.75" hidden="false" customHeight="false" outlineLevel="0" collapsed="false">
      <c r="A17" s="21" t="s">
        <v>39</v>
      </c>
      <c r="B17" s="22" t="s">
        <v>40</v>
      </c>
      <c r="C17" s="23" t="s">
        <v>17</v>
      </c>
      <c r="D17" s="23" t="n">
        <v>25</v>
      </c>
      <c r="E17" s="23" t="n">
        <v>20</v>
      </c>
      <c r="F17" s="23" t="n">
        <v>1</v>
      </c>
      <c r="G17" s="23" t="s">
        <v>18</v>
      </c>
      <c r="H17" s="24" t="n">
        <v>664242</v>
      </c>
      <c r="I17" s="24" t="n">
        <f aca="false">ROUND(H17,2)*НДС!$A$1</f>
        <v>770520.72</v>
      </c>
    </row>
    <row r="18" customFormat="false" ht="12.75" hidden="false" customHeight="false" outlineLevel="0" collapsed="false">
      <c r="A18" s="21" t="s">
        <v>41</v>
      </c>
      <c r="B18" s="22" t="s">
        <v>42</v>
      </c>
      <c r="C18" s="23" t="s">
        <v>17</v>
      </c>
      <c r="D18" s="23" t="n">
        <v>25</v>
      </c>
      <c r="E18" s="23" t="n">
        <v>20</v>
      </c>
      <c r="F18" s="23" t="n">
        <v>1</v>
      </c>
      <c r="G18" s="23" t="s">
        <v>18</v>
      </c>
      <c r="H18" s="24" t="n">
        <v>740034</v>
      </c>
      <c r="I18" s="24" t="n">
        <f aca="false">ROUND(H18,2)*НДС!$A$1</f>
        <v>858439.44</v>
      </c>
    </row>
    <row r="19" customFormat="false" ht="12.75" hidden="false" customHeight="false" outlineLevel="0" collapsed="false">
      <c r="A19" s="21" t="s">
        <v>43</v>
      </c>
      <c r="B19" s="22" t="s">
        <v>44</v>
      </c>
      <c r="C19" s="23" t="s">
        <v>17</v>
      </c>
      <c r="D19" s="23" t="n">
        <v>25</v>
      </c>
      <c r="E19" s="23" t="n">
        <v>20</v>
      </c>
      <c r="F19" s="23" t="n">
        <v>1</v>
      </c>
      <c r="G19" s="23" t="s">
        <v>18</v>
      </c>
      <c r="H19" s="24" t="n">
        <v>808566</v>
      </c>
      <c r="I19" s="24" t="n">
        <f aca="false">ROUND(H19,2)*НДС!$A$1</f>
        <v>937936.56</v>
      </c>
    </row>
    <row r="20" customFormat="false" ht="12.75" hidden="false" customHeight="false" outlineLevel="0" collapsed="false">
      <c r="A20" s="21" t="s">
        <v>45</v>
      </c>
      <c r="B20" s="22" t="s">
        <v>46</v>
      </c>
      <c r="C20" s="23" t="s">
        <v>17</v>
      </c>
      <c r="D20" s="23" t="n">
        <v>25</v>
      </c>
      <c r="E20" s="23" t="n">
        <v>20</v>
      </c>
      <c r="F20" s="23" t="n">
        <v>1</v>
      </c>
      <c r="G20" s="23" t="s">
        <v>18</v>
      </c>
      <c r="H20" s="24" t="n">
        <v>879414</v>
      </c>
      <c r="I20" s="24" t="n">
        <f aca="false">ROUND(H20,2)*НДС!$A$1</f>
        <v>1020120.24</v>
      </c>
    </row>
    <row r="21" customFormat="false" ht="12.75" hidden="false" customHeight="false" outlineLevel="0" collapsed="false">
      <c r="A21" s="21" t="s">
        <v>47</v>
      </c>
      <c r="B21" s="22" t="s">
        <v>48</v>
      </c>
      <c r="C21" s="23" t="s">
        <v>17</v>
      </c>
      <c r="D21" s="23" t="n">
        <v>25</v>
      </c>
      <c r="E21" s="23" t="n">
        <v>20</v>
      </c>
      <c r="F21" s="23" t="n">
        <v>1</v>
      </c>
      <c r="G21" s="23" t="s">
        <v>18</v>
      </c>
      <c r="H21" s="24" t="n">
        <v>948204</v>
      </c>
      <c r="I21" s="24" t="n">
        <f aca="false">ROUND(H21,2)*НДС!$A$1</f>
        <v>1099916.64</v>
      </c>
    </row>
    <row r="22" customFormat="false" ht="12.75" hidden="false" customHeight="false" outlineLevel="0" collapsed="false">
      <c r="A22" s="21" t="s">
        <v>49</v>
      </c>
      <c r="B22" s="22" t="s">
        <v>50</v>
      </c>
      <c r="C22" s="23" t="s">
        <v>17</v>
      </c>
      <c r="D22" s="23" t="n">
        <v>25</v>
      </c>
      <c r="E22" s="23" t="n">
        <v>20</v>
      </c>
      <c r="F22" s="23" t="n">
        <v>1</v>
      </c>
      <c r="G22" s="23" t="s">
        <v>18</v>
      </c>
      <c r="H22" s="24" t="n">
        <v>1019364</v>
      </c>
      <c r="I22" s="24" t="n">
        <f aca="false">ROUND(H22,2)*НДС!$A$1</f>
        <v>1182462.24</v>
      </c>
    </row>
    <row r="23" customFormat="false" ht="12.75" hidden="false" customHeight="false" outlineLevel="0" collapsed="false">
      <c r="A23" s="21" t="s">
        <v>51</v>
      </c>
      <c r="B23" s="22" t="s">
        <v>52</v>
      </c>
      <c r="C23" s="23" t="s">
        <v>17</v>
      </c>
      <c r="D23" s="23" t="n">
        <v>25</v>
      </c>
      <c r="E23" s="23" t="n">
        <v>20</v>
      </c>
      <c r="F23" s="23" t="n">
        <v>1</v>
      </c>
      <c r="G23" s="23" t="s">
        <v>18</v>
      </c>
      <c r="H23" s="24" t="n">
        <v>1086354</v>
      </c>
      <c r="I23" s="24" t="n">
        <f aca="false">ROUND(H23,2)*НДС!$A$1</f>
        <v>1260170.64</v>
      </c>
    </row>
    <row r="24" customFormat="false" ht="12.75" hidden="false" customHeight="false" outlineLevel="0" collapsed="false">
      <c r="A24" s="21" t="s">
        <v>53</v>
      </c>
      <c r="B24" s="22" t="s">
        <v>54</v>
      </c>
      <c r="C24" s="23" t="s">
        <v>17</v>
      </c>
      <c r="D24" s="23" t="n">
        <v>32</v>
      </c>
      <c r="E24" s="23" t="n">
        <v>25</v>
      </c>
      <c r="F24" s="23" t="n">
        <v>1</v>
      </c>
      <c r="G24" s="23" t="s">
        <v>18</v>
      </c>
      <c r="H24" s="24" t="n">
        <v>593058</v>
      </c>
      <c r="I24" s="24" t="n">
        <f aca="false">ROUND(H24,2)*НДС!$A$1</f>
        <v>687947.28</v>
      </c>
    </row>
    <row r="25" customFormat="false" ht="12.75" hidden="false" customHeight="false" outlineLevel="0" collapsed="false">
      <c r="A25" s="21" t="s">
        <v>55</v>
      </c>
      <c r="B25" s="22" t="s">
        <v>56</v>
      </c>
      <c r="C25" s="23" t="s">
        <v>17</v>
      </c>
      <c r="D25" s="23" t="n">
        <v>32</v>
      </c>
      <c r="E25" s="23" t="n">
        <v>25</v>
      </c>
      <c r="F25" s="23" t="n">
        <v>1</v>
      </c>
      <c r="G25" s="23" t="s">
        <v>18</v>
      </c>
      <c r="H25" s="24" t="n">
        <v>664992</v>
      </c>
      <c r="I25" s="24" t="n">
        <f aca="false">ROUND(H25,2)*НДС!$A$1</f>
        <v>771390.72</v>
      </c>
    </row>
    <row r="26" customFormat="false" ht="12.75" hidden="false" customHeight="false" outlineLevel="0" collapsed="false">
      <c r="A26" s="21" t="s">
        <v>57</v>
      </c>
      <c r="B26" s="22" t="s">
        <v>58</v>
      </c>
      <c r="C26" s="23" t="s">
        <v>17</v>
      </c>
      <c r="D26" s="23" t="n">
        <v>32</v>
      </c>
      <c r="E26" s="23" t="n">
        <v>25</v>
      </c>
      <c r="F26" s="23" t="n">
        <v>1</v>
      </c>
      <c r="G26" s="23" t="s">
        <v>18</v>
      </c>
      <c r="H26" s="24" t="n">
        <v>734988</v>
      </c>
      <c r="I26" s="24" t="n">
        <f aca="false">ROUND(H26,2)*НДС!$A$1</f>
        <v>852586.08</v>
      </c>
    </row>
    <row r="27" customFormat="false" ht="12.75" hidden="false" customHeight="false" outlineLevel="0" collapsed="false">
      <c r="A27" s="21" t="s">
        <v>59</v>
      </c>
      <c r="B27" s="22" t="s">
        <v>60</v>
      </c>
      <c r="C27" s="23" t="s">
        <v>17</v>
      </c>
      <c r="D27" s="23" t="n">
        <v>32</v>
      </c>
      <c r="E27" s="23" t="n">
        <v>25</v>
      </c>
      <c r="F27" s="23" t="n">
        <v>1</v>
      </c>
      <c r="G27" s="23" t="s">
        <v>18</v>
      </c>
      <c r="H27" s="24" t="n">
        <v>810780</v>
      </c>
      <c r="I27" s="24" t="n">
        <f aca="false">ROUND(H27,2)*НДС!$A$1</f>
        <v>940504.8</v>
      </c>
    </row>
    <row r="28" customFormat="false" ht="12.75" hidden="false" customHeight="false" outlineLevel="0" collapsed="false">
      <c r="A28" s="21" t="s">
        <v>61</v>
      </c>
      <c r="B28" s="22" t="s">
        <v>62</v>
      </c>
      <c r="C28" s="23" t="s">
        <v>17</v>
      </c>
      <c r="D28" s="23" t="n">
        <v>32</v>
      </c>
      <c r="E28" s="23" t="n">
        <v>25</v>
      </c>
      <c r="F28" s="23" t="n">
        <v>1</v>
      </c>
      <c r="G28" s="23" t="s">
        <v>18</v>
      </c>
      <c r="H28" s="24" t="n">
        <v>879312</v>
      </c>
      <c r="I28" s="24" t="n">
        <f aca="false">ROUND(H28,2)*НДС!$A$1</f>
        <v>1020001.92</v>
      </c>
    </row>
    <row r="29" customFormat="false" ht="12.75" hidden="false" customHeight="false" outlineLevel="0" collapsed="false">
      <c r="A29" s="21" t="s">
        <v>63</v>
      </c>
      <c r="B29" s="22" t="s">
        <v>64</v>
      </c>
      <c r="C29" s="23" t="s">
        <v>17</v>
      </c>
      <c r="D29" s="23" t="n">
        <v>32</v>
      </c>
      <c r="E29" s="23" t="n">
        <v>25</v>
      </c>
      <c r="F29" s="23" t="n">
        <v>1</v>
      </c>
      <c r="G29" s="23" t="s">
        <v>18</v>
      </c>
      <c r="H29" s="24" t="n">
        <v>950094</v>
      </c>
      <c r="I29" s="24" t="n">
        <f aca="false">ROUND(H29,2)*НДС!$A$1</f>
        <v>1102109.04</v>
      </c>
    </row>
    <row r="30" customFormat="false" ht="12.75" hidden="false" customHeight="false" outlineLevel="0" collapsed="false">
      <c r="A30" s="21" t="s">
        <v>65</v>
      </c>
      <c r="B30" s="22" t="s">
        <v>66</v>
      </c>
      <c r="C30" s="23" t="s">
        <v>17</v>
      </c>
      <c r="D30" s="23" t="n">
        <v>32</v>
      </c>
      <c r="E30" s="23" t="n">
        <v>25</v>
      </c>
      <c r="F30" s="23" t="n">
        <v>1</v>
      </c>
      <c r="G30" s="23" t="s">
        <v>18</v>
      </c>
      <c r="H30" s="24" t="n">
        <v>1018884</v>
      </c>
      <c r="I30" s="24" t="n">
        <f aca="false">ROUND(H30,2)*НДС!$A$1</f>
        <v>1181905.44</v>
      </c>
    </row>
    <row r="31" customFormat="false" ht="12.75" hidden="false" customHeight="false" outlineLevel="0" collapsed="false">
      <c r="A31" s="21" t="s">
        <v>67</v>
      </c>
      <c r="B31" s="22" t="s">
        <v>68</v>
      </c>
      <c r="C31" s="23" t="s">
        <v>17</v>
      </c>
      <c r="D31" s="23" t="n">
        <v>32</v>
      </c>
      <c r="E31" s="23" t="n">
        <v>25</v>
      </c>
      <c r="F31" s="23" t="n">
        <v>1</v>
      </c>
      <c r="G31" s="23" t="s">
        <v>18</v>
      </c>
      <c r="H31" s="24" t="n">
        <v>1090050</v>
      </c>
      <c r="I31" s="24" t="n">
        <f aca="false">ROUND(H31,2)*НДС!$A$1</f>
        <v>1264458</v>
      </c>
    </row>
    <row r="32" customFormat="false" ht="12.75" hidden="false" customHeight="false" outlineLevel="0" collapsed="false">
      <c r="A32" s="21" t="s">
        <v>69</v>
      </c>
      <c r="B32" s="22" t="s">
        <v>70</v>
      </c>
      <c r="C32" s="23" t="s">
        <v>17</v>
      </c>
      <c r="D32" s="23" t="n">
        <v>32</v>
      </c>
      <c r="E32" s="23" t="n">
        <v>25</v>
      </c>
      <c r="F32" s="23" t="n">
        <v>1</v>
      </c>
      <c r="G32" s="23" t="s">
        <v>18</v>
      </c>
      <c r="H32" s="24" t="n">
        <v>1157034</v>
      </c>
      <c r="I32" s="24" t="n">
        <f aca="false">ROUND(H32,2)*НДС!$A$1</f>
        <v>1342159.44</v>
      </c>
    </row>
    <row r="33" customFormat="false" ht="12.75" hidden="false" customHeight="false" outlineLevel="0" collapsed="false">
      <c r="A33" s="21" t="s">
        <v>71</v>
      </c>
      <c r="B33" s="22" t="s">
        <v>72</v>
      </c>
      <c r="C33" s="23" t="s">
        <v>73</v>
      </c>
      <c r="D33" s="23" t="n">
        <v>20</v>
      </c>
      <c r="E33" s="23" t="n">
        <v>15</v>
      </c>
      <c r="F33" s="23" t="n">
        <v>1</v>
      </c>
      <c r="G33" s="23" t="s">
        <v>18</v>
      </c>
      <c r="H33" s="24" t="n">
        <v>438354</v>
      </c>
      <c r="I33" s="24" t="n">
        <f aca="false">ROUND(H33,2)*НДС!$A$1</f>
        <v>508490.64</v>
      </c>
    </row>
    <row r="34" customFormat="false" ht="12.75" hidden="false" customHeight="false" outlineLevel="0" collapsed="false">
      <c r="A34" s="21" t="s">
        <v>74</v>
      </c>
      <c r="B34" s="22" t="s">
        <v>75</v>
      </c>
      <c r="C34" s="23" t="s">
        <v>73</v>
      </c>
      <c r="D34" s="23" t="n">
        <v>20</v>
      </c>
      <c r="E34" s="23" t="n">
        <v>15</v>
      </c>
      <c r="F34" s="23" t="n">
        <v>1</v>
      </c>
      <c r="G34" s="23" t="s">
        <v>18</v>
      </c>
      <c r="H34" s="24" t="n">
        <v>510288</v>
      </c>
      <c r="I34" s="24" t="n">
        <f aca="false">ROUND(H34,2)*НДС!$A$1</f>
        <v>591934.08</v>
      </c>
    </row>
    <row r="35" customFormat="false" ht="12.75" hidden="false" customHeight="false" outlineLevel="0" collapsed="false">
      <c r="A35" s="21" t="s">
        <v>76</v>
      </c>
      <c r="B35" s="22" t="s">
        <v>77</v>
      </c>
      <c r="C35" s="23" t="s">
        <v>73</v>
      </c>
      <c r="D35" s="23" t="n">
        <v>20</v>
      </c>
      <c r="E35" s="23" t="n">
        <v>15</v>
      </c>
      <c r="F35" s="23" t="n">
        <v>1</v>
      </c>
      <c r="G35" s="23" t="s">
        <v>18</v>
      </c>
      <c r="H35" s="24" t="n">
        <v>580290</v>
      </c>
      <c r="I35" s="24" t="n">
        <f aca="false">ROUND(H35,2)*НДС!$A$1</f>
        <v>673136.4</v>
      </c>
    </row>
    <row r="36" customFormat="false" ht="12.75" hidden="false" customHeight="false" outlineLevel="0" collapsed="false">
      <c r="A36" s="21" t="s">
        <v>78</v>
      </c>
      <c r="B36" s="22" t="s">
        <v>79</v>
      </c>
      <c r="C36" s="23" t="s">
        <v>73</v>
      </c>
      <c r="D36" s="23" t="n">
        <v>20</v>
      </c>
      <c r="E36" s="23" t="n">
        <v>15</v>
      </c>
      <c r="F36" s="23" t="n">
        <v>1</v>
      </c>
      <c r="G36" s="23" t="s">
        <v>18</v>
      </c>
      <c r="H36" s="24" t="n">
        <v>656076</v>
      </c>
      <c r="I36" s="24" t="n">
        <f aca="false">ROUND(H36,2)*НДС!$A$1</f>
        <v>761048.16</v>
      </c>
    </row>
    <row r="37" customFormat="false" ht="12.75" hidden="false" customHeight="false" outlineLevel="0" collapsed="false">
      <c r="A37" s="21" t="s">
        <v>80</v>
      </c>
      <c r="B37" s="22" t="s">
        <v>81</v>
      </c>
      <c r="C37" s="23" t="s">
        <v>73</v>
      </c>
      <c r="D37" s="23" t="n">
        <v>20</v>
      </c>
      <c r="E37" s="23" t="n">
        <v>15</v>
      </c>
      <c r="F37" s="23" t="n">
        <v>1</v>
      </c>
      <c r="G37" s="23" t="s">
        <v>18</v>
      </c>
      <c r="H37" s="24" t="n">
        <v>724614</v>
      </c>
      <c r="I37" s="24" t="n">
        <f aca="false">ROUND(H37,2)*НДС!$A$1</f>
        <v>840552.24</v>
      </c>
    </row>
    <row r="38" customFormat="false" ht="12.75" hidden="false" customHeight="false" outlineLevel="0" collapsed="false">
      <c r="A38" s="21" t="s">
        <v>82</v>
      </c>
      <c r="B38" s="22" t="s">
        <v>83</v>
      </c>
      <c r="C38" s="23" t="s">
        <v>73</v>
      </c>
      <c r="D38" s="23" t="n">
        <v>20</v>
      </c>
      <c r="E38" s="23" t="n">
        <v>15</v>
      </c>
      <c r="F38" s="23" t="n">
        <v>1</v>
      </c>
      <c r="G38" s="23" t="s">
        <v>18</v>
      </c>
      <c r="H38" s="24" t="n">
        <v>795396</v>
      </c>
      <c r="I38" s="24" t="n">
        <f aca="false">ROUND(H38,2)*НДС!$A$1</f>
        <v>922659.36</v>
      </c>
    </row>
    <row r="39" customFormat="false" ht="12.75" hidden="false" customHeight="false" outlineLevel="0" collapsed="false">
      <c r="A39" s="21" t="s">
        <v>84</v>
      </c>
      <c r="B39" s="22" t="s">
        <v>85</v>
      </c>
      <c r="C39" s="23" t="s">
        <v>73</v>
      </c>
      <c r="D39" s="23" t="n">
        <v>20</v>
      </c>
      <c r="E39" s="23" t="n">
        <v>15</v>
      </c>
      <c r="F39" s="23" t="n">
        <v>1</v>
      </c>
      <c r="G39" s="23" t="s">
        <v>18</v>
      </c>
      <c r="H39" s="24" t="n">
        <v>864186</v>
      </c>
      <c r="I39" s="24" t="n">
        <f aca="false">ROUND(H39,2)*НДС!$A$1</f>
        <v>1002455.76</v>
      </c>
    </row>
    <row r="40" customFormat="false" ht="12.75" hidden="false" customHeight="false" outlineLevel="0" collapsed="false">
      <c r="A40" s="21" t="s">
        <v>86</v>
      </c>
      <c r="B40" s="22" t="s">
        <v>87</v>
      </c>
      <c r="C40" s="23" t="s">
        <v>73</v>
      </c>
      <c r="D40" s="23" t="n">
        <v>20</v>
      </c>
      <c r="E40" s="23" t="n">
        <v>15</v>
      </c>
      <c r="F40" s="23" t="n">
        <v>1</v>
      </c>
      <c r="G40" s="23" t="s">
        <v>18</v>
      </c>
      <c r="H40" s="24" t="n">
        <v>935346</v>
      </c>
      <c r="I40" s="24" t="n">
        <f aca="false">ROUND(H40,2)*НДС!$A$1</f>
        <v>1085001.36</v>
      </c>
    </row>
    <row r="41" customFormat="false" ht="12.75" hidden="false" customHeight="false" outlineLevel="0" collapsed="false">
      <c r="A41" s="21" t="s">
        <v>88</v>
      </c>
      <c r="B41" s="22" t="s">
        <v>89</v>
      </c>
      <c r="C41" s="23" t="s">
        <v>73</v>
      </c>
      <c r="D41" s="23" t="n">
        <v>20</v>
      </c>
      <c r="E41" s="23" t="n">
        <v>15</v>
      </c>
      <c r="F41" s="23" t="n">
        <v>1</v>
      </c>
      <c r="G41" s="23" t="s">
        <v>18</v>
      </c>
      <c r="H41" s="24" t="n">
        <v>1002402</v>
      </c>
      <c r="I41" s="24" t="n">
        <f aca="false">ROUND(H41,2)*НДС!$A$1</f>
        <v>1162786.32</v>
      </c>
    </row>
    <row r="42" customFormat="false" ht="12.75" hidden="false" customHeight="false" outlineLevel="0" collapsed="false">
      <c r="A42" s="21" t="s">
        <v>90</v>
      </c>
      <c r="B42" s="22" t="s">
        <v>91</v>
      </c>
      <c r="C42" s="23" t="s">
        <v>73</v>
      </c>
      <c r="D42" s="23" t="n">
        <v>25</v>
      </c>
      <c r="E42" s="23" t="n">
        <v>20</v>
      </c>
      <c r="F42" s="23" t="n">
        <v>1</v>
      </c>
      <c r="G42" s="23" t="s">
        <v>18</v>
      </c>
      <c r="H42" s="24" t="n">
        <v>522306</v>
      </c>
      <c r="I42" s="24" t="n">
        <f aca="false">ROUND(H42,2)*НДС!$A$1</f>
        <v>605874.96</v>
      </c>
    </row>
    <row r="43" customFormat="false" ht="12.75" hidden="false" customHeight="false" outlineLevel="0" collapsed="false">
      <c r="A43" s="21" t="s">
        <v>92</v>
      </c>
      <c r="B43" s="22" t="s">
        <v>93</v>
      </c>
      <c r="C43" s="23" t="s">
        <v>73</v>
      </c>
      <c r="D43" s="23" t="n">
        <v>25</v>
      </c>
      <c r="E43" s="23" t="n">
        <v>20</v>
      </c>
      <c r="F43" s="23" t="n">
        <v>1</v>
      </c>
      <c r="G43" s="23" t="s">
        <v>18</v>
      </c>
      <c r="H43" s="24" t="n">
        <v>594240</v>
      </c>
      <c r="I43" s="24" t="n">
        <f aca="false">ROUND(H43,2)*НДС!$A$1</f>
        <v>689318.4</v>
      </c>
    </row>
    <row r="44" customFormat="false" ht="12.75" hidden="false" customHeight="false" outlineLevel="0" collapsed="false">
      <c r="A44" s="21" t="s">
        <v>94</v>
      </c>
      <c r="B44" s="22" t="s">
        <v>95</v>
      </c>
      <c r="C44" s="23" t="s">
        <v>73</v>
      </c>
      <c r="D44" s="23" t="n">
        <v>25</v>
      </c>
      <c r="E44" s="23" t="n">
        <v>20</v>
      </c>
      <c r="F44" s="23" t="n">
        <v>1</v>
      </c>
      <c r="G44" s="23" t="s">
        <v>18</v>
      </c>
      <c r="H44" s="24" t="n">
        <v>664242</v>
      </c>
      <c r="I44" s="24" t="n">
        <f aca="false">ROUND(H44,2)*НДС!$A$1</f>
        <v>770520.72</v>
      </c>
    </row>
    <row r="45" customFormat="false" ht="12.75" hidden="false" customHeight="false" outlineLevel="0" collapsed="false">
      <c r="A45" s="21" t="s">
        <v>96</v>
      </c>
      <c r="B45" s="22" t="s">
        <v>97</v>
      </c>
      <c r="C45" s="23" t="s">
        <v>73</v>
      </c>
      <c r="D45" s="23" t="n">
        <v>25</v>
      </c>
      <c r="E45" s="23" t="n">
        <v>20</v>
      </c>
      <c r="F45" s="23" t="n">
        <v>1</v>
      </c>
      <c r="G45" s="23" t="s">
        <v>18</v>
      </c>
      <c r="H45" s="24" t="n">
        <v>740034</v>
      </c>
      <c r="I45" s="24" t="n">
        <f aca="false">ROUND(H45,2)*НДС!$A$1</f>
        <v>858439.44</v>
      </c>
    </row>
    <row r="46" customFormat="false" ht="12.75" hidden="false" customHeight="false" outlineLevel="0" collapsed="false">
      <c r="A46" s="21" t="s">
        <v>98</v>
      </c>
      <c r="B46" s="22" t="s">
        <v>99</v>
      </c>
      <c r="C46" s="23" t="s">
        <v>73</v>
      </c>
      <c r="D46" s="23" t="n">
        <v>25</v>
      </c>
      <c r="E46" s="23" t="n">
        <v>20</v>
      </c>
      <c r="F46" s="23" t="n">
        <v>1</v>
      </c>
      <c r="G46" s="23" t="s">
        <v>18</v>
      </c>
      <c r="H46" s="24" t="n">
        <v>808566</v>
      </c>
      <c r="I46" s="24" t="n">
        <f aca="false">ROUND(H46,2)*НДС!$A$1</f>
        <v>937936.56</v>
      </c>
    </row>
    <row r="47" customFormat="false" ht="12.75" hidden="false" customHeight="false" outlineLevel="0" collapsed="false">
      <c r="A47" s="21" t="s">
        <v>100</v>
      </c>
      <c r="B47" s="22" t="s">
        <v>101</v>
      </c>
      <c r="C47" s="23" t="s">
        <v>73</v>
      </c>
      <c r="D47" s="23" t="n">
        <v>25</v>
      </c>
      <c r="E47" s="23" t="n">
        <v>20</v>
      </c>
      <c r="F47" s="23" t="n">
        <v>1</v>
      </c>
      <c r="G47" s="23" t="s">
        <v>18</v>
      </c>
      <c r="H47" s="24" t="n">
        <v>879414</v>
      </c>
      <c r="I47" s="24" t="n">
        <f aca="false">ROUND(H47,2)*НДС!$A$1</f>
        <v>1020120.24</v>
      </c>
    </row>
    <row r="48" customFormat="false" ht="12.75" hidden="false" customHeight="false" outlineLevel="0" collapsed="false">
      <c r="A48" s="21" t="s">
        <v>102</v>
      </c>
      <c r="B48" s="22" t="s">
        <v>103</v>
      </c>
      <c r="C48" s="23" t="s">
        <v>73</v>
      </c>
      <c r="D48" s="23" t="n">
        <v>25</v>
      </c>
      <c r="E48" s="23" t="n">
        <v>20</v>
      </c>
      <c r="F48" s="23" t="n">
        <v>1</v>
      </c>
      <c r="G48" s="23" t="s">
        <v>18</v>
      </c>
      <c r="H48" s="24" t="n">
        <v>948204</v>
      </c>
      <c r="I48" s="24" t="n">
        <f aca="false">ROUND(H48,2)*НДС!$A$1</f>
        <v>1099916.64</v>
      </c>
    </row>
    <row r="49" customFormat="false" ht="12.75" hidden="false" customHeight="false" outlineLevel="0" collapsed="false">
      <c r="A49" s="21" t="s">
        <v>104</v>
      </c>
      <c r="B49" s="22" t="s">
        <v>105</v>
      </c>
      <c r="C49" s="23" t="s">
        <v>73</v>
      </c>
      <c r="D49" s="23" t="n">
        <v>25</v>
      </c>
      <c r="E49" s="23" t="n">
        <v>20</v>
      </c>
      <c r="F49" s="23" t="n">
        <v>1</v>
      </c>
      <c r="G49" s="23" t="s">
        <v>18</v>
      </c>
      <c r="H49" s="24" t="n">
        <v>1019364</v>
      </c>
      <c r="I49" s="24" t="n">
        <f aca="false">ROUND(H49,2)*НДС!$A$1</f>
        <v>1182462.24</v>
      </c>
    </row>
    <row r="50" customFormat="false" ht="12.75" hidden="false" customHeight="false" outlineLevel="0" collapsed="false">
      <c r="A50" s="21" t="s">
        <v>106</v>
      </c>
      <c r="B50" s="22" t="s">
        <v>107</v>
      </c>
      <c r="C50" s="23" t="s">
        <v>73</v>
      </c>
      <c r="D50" s="23" t="n">
        <v>25</v>
      </c>
      <c r="E50" s="23" t="n">
        <v>20</v>
      </c>
      <c r="F50" s="23" t="n">
        <v>1</v>
      </c>
      <c r="G50" s="23" t="s">
        <v>18</v>
      </c>
      <c r="H50" s="24" t="n">
        <v>1086354</v>
      </c>
      <c r="I50" s="24" t="n">
        <f aca="false">ROUND(H50,2)*НДС!$A$1</f>
        <v>1260170.64</v>
      </c>
    </row>
    <row r="51" customFormat="false" ht="12.75" hidden="false" customHeight="false" outlineLevel="0" collapsed="false">
      <c r="A51" s="21" t="s">
        <v>108</v>
      </c>
      <c r="B51" s="22" t="s">
        <v>109</v>
      </c>
      <c r="C51" s="23" t="s">
        <v>73</v>
      </c>
      <c r="D51" s="23" t="n">
        <v>32</v>
      </c>
      <c r="E51" s="23" t="n">
        <v>25</v>
      </c>
      <c r="F51" s="23" t="n">
        <v>1</v>
      </c>
      <c r="G51" s="23" t="s">
        <v>18</v>
      </c>
      <c r="H51" s="24" t="n">
        <v>593058</v>
      </c>
      <c r="I51" s="24" t="n">
        <f aca="false">ROUND(H51,2)*НДС!$A$1</f>
        <v>687947.28</v>
      </c>
    </row>
    <row r="52" customFormat="false" ht="12.75" hidden="false" customHeight="false" outlineLevel="0" collapsed="false">
      <c r="A52" s="21" t="s">
        <v>110</v>
      </c>
      <c r="B52" s="22" t="s">
        <v>111</v>
      </c>
      <c r="C52" s="23" t="s">
        <v>73</v>
      </c>
      <c r="D52" s="23" t="n">
        <v>32</v>
      </c>
      <c r="E52" s="23" t="n">
        <v>25</v>
      </c>
      <c r="F52" s="23" t="n">
        <v>1</v>
      </c>
      <c r="G52" s="23" t="s">
        <v>18</v>
      </c>
      <c r="H52" s="24" t="n">
        <v>664992</v>
      </c>
      <c r="I52" s="24" t="n">
        <f aca="false">ROUND(H52,2)*НДС!$A$1</f>
        <v>771390.72</v>
      </c>
    </row>
    <row r="53" customFormat="false" ht="12.75" hidden="false" customHeight="false" outlineLevel="0" collapsed="false">
      <c r="A53" s="21" t="s">
        <v>112</v>
      </c>
      <c r="B53" s="22" t="s">
        <v>113</v>
      </c>
      <c r="C53" s="23" t="s">
        <v>73</v>
      </c>
      <c r="D53" s="23" t="n">
        <v>32</v>
      </c>
      <c r="E53" s="23" t="n">
        <v>25</v>
      </c>
      <c r="F53" s="23" t="n">
        <v>1</v>
      </c>
      <c r="G53" s="23" t="s">
        <v>18</v>
      </c>
      <c r="H53" s="24" t="n">
        <v>734988</v>
      </c>
      <c r="I53" s="24" t="n">
        <f aca="false">ROUND(H53,2)*НДС!$A$1</f>
        <v>852586.08</v>
      </c>
    </row>
    <row r="54" customFormat="false" ht="12.75" hidden="false" customHeight="false" outlineLevel="0" collapsed="false">
      <c r="A54" s="21" t="s">
        <v>114</v>
      </c>
      <c r="B54" s="22" t="s">
        <v>115</v>
      </c>
      <c r="C54" s="23" t="s">
        <v>73</v>
      </c>
      <c r="D54" s="23" t="n">
        <v>32</v>
      </c>
      <c r="E54" s="23" t="n">
        <v>25</v>
      </c>
      <c r="F54" s="23" t="n">
        <v>1</v>
      </c>
      <c r="G54" s="23" t="s">
        <v>18</v>
      </c>
      <c r="H54" s="24" t="n">
        <v>810780</v>
      </c>
      <c r="I54" s="24" t="n">
        <f aca="false">ROUND(H54,2)*НДС!$A$1</f>
        <v>940504.8</v>
      </c>
    </row>
    <row r="55" customFormat="false" ht="12.75" hidden="false" customHeight="false" outlineLevel="0" collapsed="false">
      <c r="A55" s="21" t="s">
        <v>116</v>
      </c>
      <c r="B55" s="22" t="s">
        <v>117</v>
      </c>
      <c r="C55" s="23" t="s">
        <v>73</v>
      </c>
      <c r="D55" s="23" t="n">
        <v>32</v>
      </c>
      <c r="E55" s="23" t="n">
        <v>25</v>
      </c>
      <c r="F55" s="23" t="n">
        <v>1</v>
      </c>
      <c r="G55" s="23" t="s">
        <v>18</v>
      </c>
      <c r="H55" s="24" t="n">
        <v>879312</v>
      </c>
      <c r="I55" s="24" t="n">
        <f aca="false">ROUND(H55,2)*НДС!$A$1</f>
        <v>1020001.92</v>
      </c>
    </row>
    <row r="56" customFormat="false" ht="12.75" hidden="false" customHeight="false" outlineLevel="0" collapsed="false">
      <c r="A56" s="21" t="s">
        <v>118</v>
      </c>
      <c r="B56" s="22" t="s">
        <v>119</v>
      </c>
      <c r="C56" s="23" t="s">
        <v>73</v>
      </c>
      <c r="D56" s="23" t="n">
        <v>32</v>
      </c>
      <c r="E56" s="23" t="n">
        <v>25</v>
      </c>
      <c r="F56" s="23" t="n">
        <v>1</v>
      </c>
      <c r="G56" s="23" t="s">
        <v>18</v>
      </c>
      <c r="H56" s="24" t="n">
        <v>950094</v>
      </c>
      <c r="I56" s="24" t="n">
        <f aca="false">ROUND(H56,2)*НДС!$A$1</f>
        <v>1102109.04</v>
      </c>
    </row>
    <row r="57" customFormat="false" ht="12.75" hidden="false" customHeight="false" outlineLevel="0" collapsed="false">
      <c r="A57" s="21" t="s">
        <v>120</v>
      </c>
      <c r="B57" s="22" t="s">
        <v>121</v>
      </c>
      <c r="C57" s="23" t="s">
        <v>73</v>
      </c>
      <c r="D57" s="23" t="n">
        <v>32</v>
      </c>
      <c r="E57" s="23" t="n">
        <v>25</v>
      </c>
      <c r="F57" s="23" t="n">
        <v>1</v>
      </c>
      <c r="G57" s="23" t="s">
        <v>18</v>
      </c>
      <c r="H57" s="24" t="n">
        <v>1018884</v>
      </c>
      <c r="I57" s="24" t="n">
        <f aca="false">ROUND(H57,2)*НДС!$A$1</f>
        <v>1181905.44</v>
      </c>
    </row>
    <row r="58" customFormat="false" ht="12.75" hidden="false" customHeight="false" outlineLevel="0" collapsed="false">
      <c r="A58" s="21" t="s">
        <v>122</v>
      </c>
      <c r="B58" s="22" t="s">
        <v>123</v>
      </c>
      <c r="C58" s="23" t="s">
        <v>73</v>
      </c>
      <c r="D58" s="23" t="n">
        <v>32</v>
      </c>
      <c r="E58" s="23" t="n">
        <v>25</v>
      </c>
      <c r="F58" s="23" t="n">
        <v>1</v>
      </c>
      <c r="G58" s="23" t="s">
        <v>18</v>
      </c>
      <c r="H58" s="24" t="n">
        <v>1090050</v>
      </c>
      <c r="I58" s="24" t="n">
        <f aca="false">ROUND(H58,2)*НДС!$A$1</f>
        <v>1264458</v>
      </c>
    </row>
    <row r="59" customFormat="false" ht="12.75" hidden="false" customHeight="false" outlineLevel="0" collapsed="false">
      <c r="A59" s="21" t="s">
        <v>124</v>
      </c>
      <c r="B59" s="22" t="s">
        <v>125</v>
      </c>
      <c r="C59" s="23" t="s">
        <v>73</v>
      </c>
      <c r="D59" s="23" t="n">
        <v>32</v>
      </c>
      <c r="E59" s="23" t="n">
        <v>25</v>
      </c>
      <c r="F59" s="23" t="n">
        <v>1</v>
      </c>
      <c r="G59" s="23" t="s">
        <v>18</v>
      </c>
      <c r="H59" s="24" t="n">
        <v>1157034</v>
      </c>
      <c r="I59" s="24" t="n">
        <f aca="false">ROUND(H59,2)*НДС!$A$1</f>
        <v>1342159.44</v>
      </c>
    </row>
    <row r="61" customFormat="false" ht="12.75" hidden="false" customHeight="true" outlineLevel="0" collapsed="false">
      <c r="A61" s="25" t="s">
        <v>126</v>
      </c>
    </row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hyperlinks>
    <hyperlink ref="A2" r:id="rId1" display="Сроки, наличие и заказ оборудования в электронном магазине ridan.ru или по телефону (495) 792 57 57"/>
    <hyperlink ref="A61" r:id="rId2" display="Для подбора других модификаций TDU воспользуйтесь конфигуратором по ссылке https://ridan.ru/instruments/configurator-tdu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875" defaultRowHeight="12.75" customHeight="true" zeroHeight="false" outlineLevelRow="0" outlineLevelCol="0"/>
  <cols>
    <col collapsed="false" customWidth="false" hidden="false" outlineLevel="0" max="1024" min="1" style="26" width="8.86"/>
  </cols>
  <sheetData>
    <row r="1" customFormat="false" ht="12.75" hidden="false" customHeight="false" outlineLevel="0" collapsed="false">
      <c r="A1" s="26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2017-09-21T10:01:59Z</dcterms:created>
  <dc:creator/>
  <dc:description/>
  <dc:language>ru-RU</dc:language>
  <cp:lastModifiedBy/>
  <dcterms:modified xsi:type="dcterms:W3CDTF">2026-02-24T08:33:04Z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1df0d035-1a8e-43aa-81e1-050a9a615172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2021-03-17T09:58:01Z</vt:lpwstr>
  </property>
  <property fmtid="{D5CDD505-2E9C-101B-9397-08002B2CF9AE}" pid="8" name="MSIP_Label_8d6a82de-332f-43b8-a8a7-1928fd67507f_SiteId">
    <vt:lpwstr>097464b8-069c-453e-9254-c17ec707310d</vt:lpwstr>
  </property>
</Properties>
</file>